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<sst xmlns="http://schemas.openxmlformats.org/spreadsheetml/2006/main" count="148" uniqueCount="126">
  <si>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</si>
  <si>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</si>
  <si>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</si>
  <si>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</si>
  <si>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</si>
  <si>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</si>
  <si>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</si>
  <si>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</si>
  <si>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</si>
  <si>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</si>
  <si>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</si>
  <si>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</si>
  <si>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</si>
  <si>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</si>
  <si>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</si>
  <si>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</si>
  <si>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</si>
  <si>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</si>
  <si>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</si>
  <si>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</si>
  <si>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</si>
  <si>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</si>
  <si>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</si>
  <si>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</si>
  <si>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</si>
  <si>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</si>
  <si>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</si>
  <si>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</si>
  <si>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</si>
  <si>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</si>
  <si>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</si>
  <si>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</si>
  <si>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</si>
  <si>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</si>
  <si>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</si>
  <si>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</si>
  <si>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</si>
  <si>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</si>
  <si>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</si>
  <si>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</si>
  <si>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</si>
  <si>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</si>
  <si>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</si>
  <si>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</si>
  <si>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</si>
  <si>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</si>
  <si>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</si>
  <si>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</si>
  <si>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</si>
  <si>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</si>
  <si>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</si>
  <si>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</si>
  <si>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</si>
  <si>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</si>
  <si>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</si>
  <si>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</si>
  <si>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</si>
  <si>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</si>
  <si>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</si>
  <si>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</si>
  <si>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</si>
  <si>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</si>
  <si>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</si>
  <si>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</si>
  <si>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</si>
  <si>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</si>
  <si>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</si>
  <si>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</si>
  <si>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</si>
  <si>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</si>
  <si>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</si>
  <si>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</si>
  <si>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</si>
  <si>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</si>
  <si>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</si>
  <si>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</si>
  <si>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</si>
  <si>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</si>
  <si>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</si>
  <si>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</si>
  <si>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</si>
  <si>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</si>
  <si>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</si>
  <si>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</si>
  <si>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</si>
  <si>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</si>
  <si>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</si>
  <si>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</si>
  <si>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</si>
  <si>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</si>
  <si>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</si>
  <si>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</si>
  <si>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</si>
  <si>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</si>
  <si>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</si>
  <si>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</si>
  <si>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</si>
  <si>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</si>
  <si>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</si>
  <si>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</si>
  <si>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</si>
  <si>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</si>
  <si>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</si>
  <si>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</si>
  <si>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</si>
  <si>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</si>
  <si>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</si>
  <si>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</si>
  <si>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</si>
  <si>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</si>
  <si>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</si>
  <si>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</si>
  <si>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</si>
  <si>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</si>
  <si>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</si>
  <si>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</si>
  <si>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</si>
  <si>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</si>
  <si>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</si>
  <si>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</si>
  <si>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три квартали 2021 року</t>
  </si>
  <si>
    <t>Ю.В. Кабацька</t>
  </si>
  <si>
    <t>М.С. Шкутько</t>
  </si>
  <si>
    <t>(06452) 2-51-70</t>
  </si>
  <si>
    <t>inbox@adm.lg.coutr.gov.ua</t>
  </si>
  <si>
    <t>4 жовтня 2021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</si>
</sst>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&amp;L5F7F91F0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5386</v>
      </c>
      <c r="E1" s="70">
        <v>5386</v>
      </c>
      <c r="F1" s="70">
        <v>5386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5345</v>
      </c>
      <c r="D39" s="86">
        <f aca="true" t="shared" si="3" ref="D39:K39">SUM(D40,D47,D48,D49)</f>
        <v>7083712.26</v>
      </c>
      <c r="E39" s="74">
        <f t="shared" si="3"/>
        <v>2306</v>
      </c>
      <c r="F39" s="86">
        <f t="shared" si="3"/>
        <v>4509152.1</v>
      </c>
      <c r="G39" s="74">
        <f t="shared" si="3"/>
        <v>172</v>
      </c>
      <c r="H39" s="86">
        <f t="shared" si="3"/>
        <v>760672.74</v>
      </c>
      <c r="I39" s="74">
        <f t="shared" si="3"/>
        <v>421</v>
      </c>
      <c r="J39" s="86">
        <f t="shared" si="3"/>
        <v>377558.93</v>
      </c>
      <c r="K39" s="74">
        <f t="shared" si="3"/>
        <v>2406</v>
      </c>
      <c r="L39" s="86">
        <f>SUM(L40,L47,L48,L49)</f>
        <v>2277761.13</v>
      </c>
    </row>
    <row r="40" spans="1:12" ht="21" customHeight="1">
      <c r="A40" s="61">
        <v>35</v>
      </c>
      <c r="B40" s="64" t="s">
        <v>85</v>
      </c>
      <c r="C40" s="75">
        <f>SUM(C41,C44)</f>
        <v>5264</v>
      </c>
      <c r="D40" s="87">
        <f>SUM(D41,D44)</f>
        <v>7023557.26</v>
      </c>
      <c r="E40" s="75">
        <f aca="true" t="shared" si="4" ref="E40:L40">SUM(E41,E44)</f>
        <v>2228</v>
      </c>
      <c r="F40" s="87">
        <f t="shared" si="4"/>
        <v>4451621.1</v>
      </c>
      <c r="G40" s="75">
        <f t="shared" si="4"/>
        <v>171</v>
      </c>
      <c r="H40" s="87">
        <f t="shared" si="4"/>
        <v>759991.74</v>
      </c>
      <c r="I40" s="75">
        <f t="shared" si="4"/>
        <v>421</v>
      </c>
      <c r="J40" s="87">
        <f t="shared" si="4"/>
        <v>377558.93</v>
      </c>
      <c r="K40" s="75">
        <f t="shared" si="4"/>
        <v>2404</v>
      </c>
      <c r="L40" s="87">
        <f t="shared" si="4"/>
        <v>2275718.13</v>
      </c>
    </row>
    <row r="41" spans="1:12" ht="19.5" customHeight="1">
      <c r="A41" s="61">
        <v>36</v>
      </c>
      <c r="B41" s="64" t="s">
        <v>86</v>
      </c>
      <c r="C41" s="76">
        <v>711</v>
      </c>
      <c r="D41" s="88">
        <v>2568047.06</v>
      </c>
      <c r="E41" s="77">
        <v>526</v>
      </c>
      <c r="F41" s="89">
        <v>2384807.97</v>
      </c>
      <c r="G41" s="76">
        <v>53</v>
      </c>
      <c r="H41" s="88">
        <v>544135.71</v>
      </c>
      <c r="I41" s="78">
        <v>2</v>
      </c>
      <c r="J41" s="93">
        <v>2221.93</v>
      </c>
      <c r="K41" s="77">
        <v>130</v>
      </c>
      <c r="L41" s="89">
        <v>187418.13</v>
      </c>
    </row>
    <row r="42" spans="1:12" ht="16.5" customHeight="1">
      <c r="A42" s="61">
        <v>37</v>
      </c>
      <c r="B42" s="65" t="s">
        <v>87</v>
      </c>
      <c r="C42" s="76">
        <v>454</v>
      </c>
      <c r="D42" s="88">
        <v>2235448.75</v>
      </c>
      <c r="E42" s="77">
        <v>406</v>
      </c>
      <c r="F42" s="89">
        <v>2234534.6</v>
      </c>
      <c r="G42" s="76">
        <v>46</v>
      </c>
      <c r="H42" s="88">
        <v>532895.97</v>
      </c>
      <c r="I42" s="78">
        <v>1</v>
      </c>
      <c r="J42" s="93">
        <v>1970</v>
      </c>
      <c r="K42" s="77">
        <v>1</v>
      </c>
      <c r="L42" s="89">
        <v>2270</v>
      </c>
    </row>
    <row r="43" spans="1:12" ht="16.5" customHeight="1">
      <c r="A43" s="61">
        <v>38</v>
      </c>
      <c r="B43" s="65" t="s">
        <v>76</v>
      </c>
      <c r="C43" s="76">
        <v>257</v>
      </c>
      <c r="D43" s="88">
        <v>332598.31</v>
      </c>
      <c r="E43" s="77">
        <v>120</v>
      </c>
      <c r="F43" s="89">
        <v>150273.37</v>
      </c>
      <c r="G43" s="76">
        <v>7</v>
      </c>
      <c r="H43" s="88">
        <v>11239.74</v>
      </c>
      <c r="I43" s="78">
        <v>1</v>
      </c>
      <c r="J43" s="93">
        <v>251.93</v>
      </c>
      <c r="K43" s="77">
        <v>129</v>
      </c>
      <c r="L43" s="89">
        <v>185148.13</v>
      </c>
    </row>
    <row r="44" spans="1:12" ht="21" customHeight="1">
      <c r="A44" s="61">
        <v>39</v>
      </c>
      <c r="B44" s="64" t="s">
        <v>88</v>
      </c>
      <c r="C44" s="76">
        <v>4553</v>
      </c>
      <c r="D44" s="88">
        <v>4455510.2</v>
      </c>
      <c r="E44" s="77">
        <v>1702</v>
      </c>
      <c r="F44" s="89">
        <v>2066813.13</v>
      </c>
      <c r="G44" s="76">
        <v>118</v>
      </c>
      <c r="H44" s="88">
        <v>215856.03</v>
      </c>
      <c r="I44" s="78">
        <v>419</v>
      </c>
      <c r="J44" s="93">
        <v>375337</v>
      </c>
      <c r="K44" s="77">
        <v>2274</v>
      </c>
      <c r="L44" s="89">
        <v>2088300</v>
      </c>
    </row>
    <row r="45" spans="1:12" ht="30" customHeight="1">
      <c r="A45" s="61">
        <v>40</v>
      </c>
      <c r="B45" s="65" t="s">
        <v>89</v>
      </c>
      <c r="C45" s="76">
        <v>431</v>
      </c>
      <c r="D45" s="88">
        <v>856408</v>
      </c>
      <c r="E45" s="77">
        <v>344</v>
      </c>
      <c r="F45" s="89">
        <v>802478.66</v>
      </c>
      <c r="G45" s="76">
        <v>69</v>
      </c>
      <c r="H45" s="88">
        <v>167201.16</v>
      </c>
      <c r="I45" s="78">
        <v>4</v>
      </c>
      <c r="J45" s="93">
        <v>6415</v>
      </c>
      <c r="K45" s="77">
        <v>14</v>
      </c>
      <c r="L45" s="89">
        <v>31780</v>
      </c>
    </row>
    <row r="46" spans="1:12" ht="21" customHeight="1">
      <c r="A46" s="61">
        <v>41</v>
      </c>
      <c r="B46" s="65" t="s">
        <v>79</v>
      </c>
      <c r="C46" s="76">
        <v>4122</v>
      </c>
      <c r="D46" s="88">
        <v>3599102.2</v>
      </c>
      <c r="E46" s="77">
        <v>1358</v>
      </c>
      <c r="F46" s="89">
        <v>1264334.47</v>
      </c>
      <c r="G46" s="76">
        <v>49</v>
      </c>
      <c r="H46" s="88">
        <v>48654.87</v>
      </c>
      <c r="I46" s="78">
        <v>415</v>
      </c>
      <c r="J46" s="93">
        <v>368922</v>
      </c>
      <c r="K46" s="77">
        <v>2260</v>
      </c>
      <c r="L46" s="89">
        <v>2056520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6129</v>
      </c>
      <c r="E47" s="77">
        <v>2</v>
      </c>
      <c r="F47" s="89">
        <v>4767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78</v>
      </c>
      <c r="D49" s="88">
        <v>54026</v>
      </c>
      <c r="E49" s="77">
        <v>76</v>
      </c>
      <c r="F49" s="89">
        <v>52764</v>
      </c>
      <c r="G49" s="76">
        <v>1</v>
      </c>
      <c r="H49" s="88">
        <v>681</v>
      </c>
      <c r="I49" s="78">
        <v>0</v>
      </c>
      <c r="J49" s="93">
        <v>0</v>
      </c>
      <c r="K49" s="77">
        <v>1</v>
      </c>
      <c r="L49" s="89">
        <v>681</v>
      </c>
    </row>
    <row r="50" spans="1:12" ht="21.75" customHeight="1">
      <c r="A50" s="61">
        <v>45</v>
      </c>
      <c r="B50" s="63" t="s">
        <v>116</v>
      </c>
      <c r="C50" s="74">
        <f>SUM(C51:C54)</f>
        <v>41</v>
      </c>
      <c r="D50" s="86">
        <f aca="true" t="shared" si="5" ref="D50:L50">SUM(D51:D54)</f>
        <v>1785.01</v>
      </c>
      <c r="E50" s="74">
        <f t="shared" si="5"/>
        <v>41</v>
      </c>
      <c r="F50" s="86">
        <f t="shared" si="5"/>
        <v>1785.7600000000002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37</v>
      </c>
      <c r="D51" s="87">
        <v>1553.47</v>
      </c>
      <c r="E51" s="79">
        <v>37</v>
      </c>
      <c r="F51" s="90">
        <v>1554.18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136.2</v>
      </c>
      <c r="E52" s="79">
        <v>2</v>
      </c>
      <c r="F52" s="90">
        <v>136.2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95.34</v>
      </c>
      <c r="E54" s="79">
        <v>2</v>
      </c>
      <c r="F54" s="90">
        <v>95.38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5386</v>
      </c>
      <c r="D56" s="86">
        <f aca="true" t="shared" si="6" ref="D56:L56">SUM(D6,D28,D39,D50,D55)</f>
        <v>7085497.27</v>
      </c>
      <c r="E56" s="74">
        <f t="shared" si="6"/>
        <v>2347</v>
      </c>
      <c r="F56" s="86">
        <f t="shared" si="6"/>
        <v>4510937.859999999</v>
      </c>
      <c r="G56" s="74">
        <f t="shared" si="6"/>
        <v>172</v>
      </c>
      <c r="H56" s="86">
        <f t="shared" si="6"/>
        <v>760672.74</v>
      </c>
      <c r="I56" s="74">
        <f t="shared" si="6"/>
        <v>421</v>
      </c>
      <c r="J56" s="86">
        <f t="shared" si="6"/>
        <v>377558.93</v>
      </c>
      <c r="K56" s="74">
        <f t="shared" si="6"/>
        <v>2406</v>
      </c>
      <c r="L56" s="86">
        <f t="shared" si="6"/>
        <v>2277761.13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&amp;L5F7F91F0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2375</v>
      </c>
      <c r="F4" s="84">
        <f>SUM(F5:F25)</f>
        <v>2229973.13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238</v>
      </c>
      <c r="F5" s="85">
        <v>272142.98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908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12</v>
      </c>
      <c r="F11" s="85">
        <v>9920.8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41</v>
      </c>
      <c r="F12" s="85">
        <v>37228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223</v>
      </c>
      <c r="F13" s="85">
        <v>214019.17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80</v>
      </c>
      <c r="F14" s="85">
        <v>74885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14</v>
      </c>
      <c r="F16" s="85">
        <v>12712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1764</v>
      </c>
      <c r="F17" s="85">
        <v>1606408.38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1748.8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&amp;L5F7F91F0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2021-10-04T08:05:09Z</dcterms:modified>
  <cp:category/>
  <cp:version/>
  <cp:contentType/>
  <cp:contentStatus/>
</cp:coreProperties>
</file>