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<sst xmlns="http://schemas.openxmlformats.org/spreadsheetml/2006/main" count="148" uniqueCount="126">
  <si>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</si>
  <si>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</si>
  <si>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</si>
  <si>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</si>
  <si>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</si>
  <si>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</si>
  <si>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</si>
  <si>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</si>
  <si>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</si>
  <si>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</si>
  <si>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</si>
  <si>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</si>
  <si>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</si>
  <si>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</si>
  <si>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</si>
  <si>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</si>
  <si>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</si>
  <si>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</si>
  <si>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</si>
  <si>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</si>
  <si>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</si>
  <si>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</si>
  <si>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</si>
  <si>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</si>
  <si>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</si>
  <si>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</si>
  <si>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</si>
  <si>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</si>
  <si>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</si>
  <si>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</si>
  <si>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</si>
  <si>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</si>
  <si>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</si>
  <si>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</si>
  <si>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</si>
  <si>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</si>
  <si>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</si>
  <si>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</si>
  <si>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</si>
  <si>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</si>
  <si>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</si>
  <si>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</si>
  <si>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</si>
  <si>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</si>
  <si>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</si>
  <si>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</si>
  <si>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</si>
  <si>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</si>
  <si>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</si>
  <si>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</si>
  <si>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</si>
  <si>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</si>
  <si>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</si>
  <si>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</si>
  <si>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</si>
  <si>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</si>
  <si>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</si>
  <si>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</si>
  <si>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</si>
  <si>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</si>
  <si>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</si>
  <si>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</si>
  <si>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</si>
  <si>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</si>
  <si>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</si>
  <si>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</si>
  <si>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</si>
  <si>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</si>
  <si>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</si>
  <si>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</si>
  <si>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</si>
  <si>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</si>
  <si>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</si>
  <si>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</si>
  <si>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</si>
  <si>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</si>
  <si>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</si>
  <si>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</si>
  <si>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</si>
  <si>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</si>
  <si>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</si>
  <si>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</si>
  <si>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</si>
  <si>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</si>
  <si>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</si>
  <si>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</si>
  <si>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</si>
  <si>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</si>
  <si>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</si>
  <si>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</si>
  <si>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</si>
  <si>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</si>
  <si>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</si>
  <si>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</si>
  <si>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</si>
  <si>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</si>
  <si>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</si>
  <si>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</si>
  <si>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</si>
  <si>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</si>
  <si>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</si>
  <si>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</si>
  <si>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</si>
  <si>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</si>
  <si>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</si>
  <si>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</si>
  <si>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</si>
  <si>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</si>
  <si>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</si>
  <si>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</si>
  <si>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</si>
  <si>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</si>
  <si>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</si>
  <si>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</si>
  <si>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</si>
  <si>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</si>
  <si>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</si>
  <si>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</si>
  <si>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Луганський окружний адміністративний суд</t>
  </si>
  <si>
    <t>проспект Космонавтів, 18, м. Сєвєродонецьк, Луганська область, 93411</t>
  </si>
  <si>
    <t>перший квартал 2020 року</t>
  </si>
  <si>
    <t>Т.В. Смішлива</t>
  </si>
  <si>
    <t>М.С. Шкутько</t>
  </si>
  <si>
    <t>(06452) 2-51-70</t>
  </si>
  <si>
    <t>inbox@adm.lg.coutr.gov.ua</t>
  </si>
  <si>
    <t>3 квітня 2020 року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</si>
</sst>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9" fontId="0" fillId="0" borderId="0" applyFont="0" applyFill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3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3" applyNumberFormat="1" applyFont="1" applyBorder="1" applyAlignment="1">
      <alignment horizontal="right" vertical="center"/>
      <protection/>
    </xf>
    <xf numFmtId="0" fontId="62" fillId="0" borderId="18" xfId="43" applyNumberFormat="1" applyFont="1" applyFill="1" applyBorder="1" applyAlignment="1" applyProtection="1">
      <alignment horizontal="right" vertical="center" wrapText="1"/>
      <protection/>
    </xf>
    <xf numFmtId="0" fontId="66" fillId="0" borderId="18" xfId="43" applyNumberFormat="1" applyFont="1" applyFill="1" applyBorder="1" applyAlignment="1" applyProtection="1">
      <alignment horizontal="right" vertical="center" wrapText="1"/>
      <protection/>
    </xf>
    <xf numFmtId="1" fontId="12" fillId="0" borderId="18" xfId="43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3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3" applyNumberFormat="1" applyFont="1" applyFill="1" applyBorder="1" applyAlignment="1" applyProtection="1">
      <alignment horizontal="right" vertical="center" wrapText="1"/>
      <protection/>
    </xf>
    <xf numFmtId="3" fontId="66" fillId="0" borderId="18" xfId="43" applyNumberFormat="1" applyFont="1" applyFill="1" applyBorder="1" applyAlignment="1" applyProtection="1">
      <alignment horizontal="right" vertical="center" wrapText="1"/>
      <protection/>
    </xf>
    <xf numFmtId="3" fontId="12" fillId="0" borderId="18" xfId="43" applyNumberFormat="1" applyFont="1" applyBorder="1" applyAlignment="1">
      <alignment horizontal="right" vertical="center" wrapText="1"/>
      <protection/>
    </xf>
    <xf numFmtId="3" fontId="1" fillId="0" borderId="18" xfId="43" applyNumberFormat="1" applyFont="1" applyBorder="1" applyAlignment="1">
      <alignment horizontal="right" vertical="center"/>
      <protection/>
    </xf>
    <xf numFmtId="3" fontId="12" fillId="0" borderId="18" xfId="43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 2" xfId="43"/>
    <cellStyle name="Звичайний 3" xfId="44"/>
    <cellStyle name="Звичайний 4" xfId="45"/>
    <cellStyle name="Зв'язана клітинка" xfId="46"/>
    <cellStyle name="Колірна тема 1" xfId="47"/>
    <cellStyle name="Колірна тема 2" xfId="48"/>
    <cellStyle name="Колірна тема 3" xfId="49"/>
    <cellStyle name="Колірна тема 4" xfId="50"/>
    <cellStyle name="Колірна тема 5" xfId="51"/>
    <cellStyle name="Колірна тема 6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6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&amp;L17F28F0F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1269</v>
      </c>
      <c r="E1" s="70">
        <v>1269</v>
      </c>
      <c r="F1" s="70">
        <v>1269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1256</v>
      </c>
      <c r="D39" s="86">
        <f aca="true" t="shared" si="3" ref="D39:K39">SUM(D40,D47,D48,D49)</f>
        <v>2427927.8500000103</v>
      </c>
      <c r="E39" s="74">
        <f t="shared" si="3"/>
        <v>759</v>
      </c>
      <c r="F39" s="86">
        <f t="shared" si="3"/>
        <v>2079547.489999999</v>
      </c>
      <c r="G39" s="74">
        <f t="shared" si="3"/>
        <v>45</v>
      </c>
      <c r="H39" s="86">
        <f t="shared" si="3"/>
        <v>89918.67</v>
      </c>
      <c r="I39" s="74">
        <f t="shared" si="3"/>
        <v>272</v>
      </c>
      <c r="J39" s="86">
        <f t="shared" si="3"/>
        <v>224643.309999999</v>
      </c>
      <c r="K39" s="74">
        <f t="shared" si="3"/>
        <v>178</v>
      </c>
      <c r="L39" s="86">
        <f>SUM(L40,L47,L48,L49)</f>
        <v>155331.41</v>
      </c>
    </row>
    <row r="40" spans="1:12" ht="21" customHeight="1">
      <c r="A40" s="61">
        <v>35</v>
      </c>
      <c r="B40" s="64" t="s">
        <v>85</v>
      </c>
      <c r="C40" s="75">
        <f>SUM(C41,C44)</f>
        <v>1198</v>
      </c>
      <c r="D40" s="87">
        <f>SUM(D41,D44)</f>
        <v>2389461.2500000102</v>
      </c>
      <c r="E40" s="75">
        <f aca="true" t="shared" si="4" ref="E40:L40">SUM(E41,E44)</f>
        <v>704</v>
      </c>
      <c r="F40" s="87">
        <f t="shared" si="4"/>
        <v>2042660.629999999</v>
      </c>
      <c r="G40" s="75">
        <f t="shared" si="4"/>
        <v>42</v>
      </c>
      <c r="H40" s="87">
        <f t="shared" si="4"/>
        <v>88285.17</v>
      </c>
      <c r="I40" s="75">
        <f t="shared" si="4"/>
        <v>272</v>
      </c>
      <c r="J40" s="87">
        <f t="shared" si="4"/>
        <v>224643.309999999</v>
      </c>
      <c r="K40" s="75">
        <f t="shared" si="4"/>
        <v>178</v>
      </c>
      <c r="L40" s="87">
        <f t="shared" si="4"/>
        <v>155331.41</v>
      </c>
    </row>
    <row r="41" spans="1:12" ht="19.5" customHeight="1">
      <c r="A41" s="61">
        <v>36</v>
      </c>
      <c r="B41" s="64" t="s">
        <v>86</v>
      </c>
      <c r="C41" s="76">
        <v>202</v>
      </c>
      <c r="D41" s="88">
        <v>1282271.05</v>
      </c>
      <c r="E41" s="77">
        <v>152</v>
      </c>
      <c r="F41" s="89">
        <v>1284538.69</v>
      </c>
      <c r="G41" s="76">
        <v>23</v>
      </c>
      <c r="H41" s="88">
        <v>59460.27</v>
      </c>
      <c r="I41" s="78">
        <v>2</v>
      </c>
      <c r="J41" s="93">
        <v>6933.91</v>
      </c>
      <c r="K41" s="77">
        <v>25</v>
      </c>
      <c r="L41" s="89">
        <v>26065.41</v>
      </c>
    </row>
    <row r="42" spans="1:12" ht="16.5" customHeight="1">
      <c r="A42" s="61">
        <v>37</v>
      </c>
      <c r="B42" s="65" t="s">
        <v>87</v>
      </c>
      <c r="C42" s="76">
        <v>119</v>
      </c>
      <c r="D42" s="88">
        <v>1183090.77</v>
      </c>
      <c r="E42" s="77">
        <v>102</v>
      </c>
      <c r="F42" s="89">
        <v>1210156.19</v>
      </c>
      <c r="G42" s="76">
        <v>16</v>
      </c>
      <c r="H42" s="88">
        <v>48141.67</v>
      </c>
      <c r="I42" s="78">
        <v>1</v>
      </c>
      <c r="J42" s="93">
        <v>6093.11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83</v>
      </c>
      <c r="D43" s="88">
        <v>99180.2800000001</v>
      </c>
      <c r="E43" s="77">
        <v>50</v>
      </c>
      <c r="F43" s="89">
        <v>74382.5</v>
      </c>
      <c r="G43" s="76">
        <v>7</v>
      </c>
      <c r="H43" s="88">
        <v>11318.6</v>
      </c>
      <c r="I43" s="78">
        <v>1</v>
      </c>
      <c r="J43" s="93">
        <v>840.8</v>
      </c>
      <c r="K43" s="77">
        <v>25</v>
      </c>
      <c r="L43" s="89">
        <v>26065.41</v>
      </c>
    </row>
    <row r="44" spans="1:12" ht="21" customHeight="1">
      <c r="A44" s="61">
        <v>39</v>
      </c>
      <c r="B44" s="64" t="s">
        <v>88</v>
      </c>
      <c r="C44" s="76">
        <v>996</v>
      </c>
      <c r="D44" s="88">
        <v>1107190.20000001</v>
      </c>
      <c r="E44" s="77">
        <v>552</v>
      </c>
      <c r="F44" s="89">
        <v>758121.939999999</v>
      </c>
      <c r="G44" s="76">
        <v>19</v>
      </c>
      <c r="H44" s="88">
        <v>28824.9</v>
      </c>
      <c r="I44" s="78">
        <v>270</v>
      </c>
      <c r="J44" s="93">
        <v>217709.399999999</v>
      </c>
      <c r="K44" s="77">
        <v>153</v>
      </c>
      <c r="L44" s="89">
        <v>129266</v>
      </c>
    </row>
    <row r="45" spans="1:12" ht="30" customHeight="1">
      <c r="A45" s="61">
        <v>40</v>
      </c>
      <c r="B45" s="65" t="s">
        <v>89</v>
      </c>
      <c r="C45" s="76">
        <v>227</v>
      </c>
      <c r="D45" s="88">
        <v>445443</v>
      </c>
      <c r="E45" s="77">
        <v>213</v>
      </c>
      <c r="F45" s="89">
        <v>440431.91</v>
      </c>
      <c r="G45" s="76">
        <v>12</v>
      </c>
      <c r="H45" s="88">
        <v>23685.5</v>
      </c>
      <c r="I45" s="78">
        <v>1</v>
      </c>
      <c r="J45" s="93">
        <v>1921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769</v>
      </c>
      <c r="D46" s="88">
        <v>661747.200000002</v>
      </c>
      <c r="E46" s="77">
        <v>339</v>
      </c>
      <c r="F46" s="89">
        <v>317690.029999999</v>
      </c>
      <c r="G46" s="76">
        <v>7</v>
      </c>
      <c r="H46" s="88">
        <v>5139.4</v>
      </c>
      <c r="I46" s="78">
        <v>269</v>
      </c>
      <c r="J46" s="93">
        <v>215788.399999999</v>
      </c>
      <c r="K46" s="77">
        <v>153</v>
      </c>
      <c r="L46" s="89">
        <v>129266</v>
      </c>
    </row>
    <row r="47" spans="1:12" ht="45" customHeight="1">
      <c r="A47" s="61">
        <v>42</v>
      </c>
      <c r="B47" s="64" t="s">
        <v>90</v>
      </c>
      <c r="C47" s="76">
        <v>3</v>
      </c>
      <c r="D47" s="88">
        <v>5675.4</v>
      </c>
      <c r="E47" s="77">
        <v>3</v>
      </c>
      <c r="F47" s="89">
        <v>3675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55</v>
      </c>
      <c r="D49" s="88">
        <v>32791.2</v>
      </c>
      <c r="E49" s="77">
        <v>52</v>
      </c>
      <c r="F49" s="89">
        <v>33211.86</v>
      </c>
      <c r="G49" s="76">
        <v>3</v>
      </c>
      <c r="H49" s="88">
        <v>1633.5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12</v>
      </c>
      <c r="D50" s="86">
        <f aca="true" t="shared" si="5" ref="D50:L50">SUM(D51:D54)</f>
        <v>813.52</v>
      </c>
      <c r="E50" s="74">
        <f t="shared" si="5"/>
        <v>12</v>
      </c>
      <c r="F50" s="86">
        <f t="shared" si="5"/>
        <v>814.25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6</v>
      </c>
      <c r="D51" s="87">
        <v>517.08</v>
      </c>
      <c r="E51" s="79">
        <v>6</v>
      </c>
      <c r="F51" s="90">
        <v>517.43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3</v>
      </c>
      <c r="D52" s="87">
        <v>189.18</v>
      </c>
      <c r="E52" s="79">
        <v>3</v>
      </c>
      <c r="F52" s="90">
        <v>189.22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3</v>
      </c>
      <c r="D54" s="87">
        <v>107.26</v>
      </c>
      <c r="E54" s="79">
        <v>3</v>
      </c>
      <c r="F54" s="90">
        <v>107.6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1268</v>
      </c>
      <c r="D56" s="86">
        <f aca="true" t="shared" si="6" ref="D56:L56">SUM(D6,D28,D39,D50,D55)</f>
        <v>2428741.3700000104</v>
      </c>
      <c r="E56" s="74">
        <f t="shared" si="6"/>
        <v>771</v>
      </c>
      <c r="F56" s="86">
        <f t="shared" si="6"/>
        <v>2080361.739999999</v>
      </c>
      <c r="G56" s="74">
        <f t="shared" si="6"/>
        <v>45</v>
      </c>
      <c r="H56" s="86">
        <f t="shared" si="6"/>
        <v>89918.67</v>
      </c>
      <c r="I56" s="74">
        <f t="shared" si="6"/>
        <v>272</v>
      </c>
      <c r="J56" s="86">
        <f t="shared" si="6"/>
        <v>224643.309999999</v>
      </c>
      <c r="K56" s="74">
        <f t="shared" si="6"/>
        <v>178</v>
      </c>
      <c r="L56" s="86">
        <f t="shared" si="6"/>
        <v>155331.41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&amp;L17F28F0F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165</v>
      </c>
      <c r="F4" s="84">
        <f>SUM(F5:F25)</f>
        <v>144545.8100000001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37</v>
      </c>
      <c r="F5" s="85">
        <v>34333.94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7</v>
      </c>
      <c r="F11" s="85">
        <v>5813.2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1</v>
      </c>
      <c r="F12" s="85">
        <v>840.8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23</v>
      </c>
      <c r="F13" s="85">
        <v>19338.4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9</v>
      </c>
      <c r="F14" s="85">
        <v>7567.2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0</v>
      </c>
      <c r="F16" s="85">
        <v>0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88</v>
      </c>
      <c r="F17" s="85">
        <v>76652.2700000001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28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123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124</v>
      </c>
      <c r="D34" s="178"/>
      <c r="F34" s="95" t="s">
        <v>125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&amp;L17F28F0F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Пользователь</cp:lastModifiedBy>
  <cp:lastPrinted>2020-04-03T06:26:19Z</cp:lastPrinted>
  <dcterms:created xsi:type="dcterms:W3CDTF">1996-10-08T23:32:33Z</dcterms:created>
  <dcterms:modified xsi:type="dcterms:W3CDTF">2020-04-03T06:26:49Z</dcterms:modified>
  <cp:category/>
  <cp:version/>
  <cp:contentType/>
  <cp:contentStatus/>
</cp:coreProperties>
</file>