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<sst xmlns="http://schemas.openxmlformats.org/spreadsheetml/2006/main" count="148" uniqueCount="126">
  <si>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</si>
  <si>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</si>
  <si>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</si>
  <si>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</si>
  <si>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</si>
  <si>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</si>
  <si>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</si>
  <si>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</si>
  <si>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</si>
  <si>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</si>
  <si>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</si>
  <si>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</si>
  <si>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</si>
  <si>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</si>
  <si>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</si>
  <si>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</si>
  <si>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</si>
  <si>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</si>
  <si>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</si>
  <si>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</si>
  <si>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</si>
  <si>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</si>
  <si>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</si>
  <si>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</si>
  <si>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</si>
  <si>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</si>
  <si>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</si>
  <si>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</si>
  <si>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</si>
  <si>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</si>
  <si>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</si>
  <si>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</si>
  <si>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</si>
  <si>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</si>
  <si>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</si>
  <si>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</si>
  <si>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</si>
  <si>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</si>
  <si>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</si>
  <si>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</si>
  <si>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</si>
  <si>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</si>
  <si>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</si>
  <si>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</si>
  <si>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</si>
  <si>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</si>
  <si>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</si>
  <si>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</si>
  <si>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</si>
  <si>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</si>
  <si>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</si>
  <si>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</si>
  <si>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</si>
  <si>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</si>
  <si>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</si>
  <si>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</si>
  <si>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</si>
  <si>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</si>
  <si>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</si>
  <si>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</si>
  <si>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</si>
  <si>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</si>
  <si>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</si>
  <si>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</si>
  <si>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</si>
  <si>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</si>
  <si>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</si>
  <si>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</si>
  <si>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</si>
  <si>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</si>
  <si>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</si>
  <si>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</si>
  <si>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</si>
  <si>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</si>
  <si>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</si>
  <si>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</si>
  <si>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</si>
  <si>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</si>
  <si>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</si>
  <si>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</si>
  <si>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</si>
  <si>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</si>
  <si>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</si>
  <si>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</si>
  <si>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</si>
  <si>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</si>
  <si>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</si>
  <si>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</si>
  <si>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</si>
  <si>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</si>
  <si>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</si>
  <si>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</si>
  <si>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</si>
  <si>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</si>
  <si>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</si>
  <si>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</si>
  <si>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</si>
  <si>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</si>
  <si>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</si>
  <si>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</si>
  <si>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</si>
  <si>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</si>
  <si>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</si>
  <si>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</si>
  <si>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</si>
  <si>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</si>
  <si>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</si>
  <si>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</si>
  <si>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</si>
  <si>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</si>
  <si>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</si>
  <si>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</si>
  <si>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</si>
  <si>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</si>
  <si>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</si>
  <si>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</si>
  <si>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</si>
  <si>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</si>
  <si>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</si>
  <si>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93411</t>
  </si>
  <si>
    <t>три квартали 2019 року</t>
  </si>
  <si>
    <t>С.В. Борзаниця</t>
  </si>
  <si>
    <t>М.С. Шкутько</t>
  </si>
  <si>
    <t>(06452) 2-51-70</t>
  </si>
  <si>
    <t>inbox@adm.lg.court.gov.ua</t>
  </si>
  <si>
    <t>3 жовтня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</si>
</sst>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&amp;L8467C18B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3962</v>
      </c>
      <c r="E1" s="70">
        <v>3962</v>
      </c>
      <c r="F1" s="70">
        <v>3962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3933</v>
      </c>
      <c r="D39" s="86">
        <f aca="true" t="shared" si="3" ref="D39:K39">SUM(D40,D47,D48,D49)</f>
        <v>5135102.269999879</v>
      </c>
      <c r="E39" s="74">
        <f t="shared" si="3"/>
        <v>1568</v>
      </c>
      <c r="F39" s="86">
        <f t="shared" si="3"/>
        <v>4099600.3599999896</v>
      </c>
      <c r="G39" s="74">
        <f t="shared" si="3"/>
        <v>128</v>
      </c>
      <c r="H39" s="86">
        <f t="shared" si="3"/>
        <v>242180.14</v>
      </c>
      <c r="I39" s="74">
        <f t="shared" si="3"/>
        <v>1654</v>
      </c>
      <c r="J39" s="86">
        <f t="shared" si="3"/>
        <v>1321082.87000001</v>
      </c>
      <c r="K39" s="74">
        <f t="shared" si="3"/>
        <v>586</v>
      </c>
      <c r="L39" s="86">
        <f>SUM(L40,L47,L48,L49)</f>
        <v>482244.499999999</v>
      </c>
    </row>
    <row r="40" spans="1:12" ht="21" customHeight="1">
      <c r="A40" s="61">
        <v>35</v>
      </c>
      <c r="B40" s="64" t="s">
        <v>85</v>
      </c>
      <c r="C40" s="75">
        <f>SUM(C41,C44)</f>
        <v>3854</v>
      </c>
      <c r="D40" s="87">
        <f>SUM(D41,D44)</f>
        <v>5086744.96999988</v>
      </c>
      <c r="E40" s="75">
        <f aca="true" t="shared" si="4" ref="E40:L40">SUM(E41,E44)</f>
        <v>1498</v>
      </c>
      <c r="F40" s="87">
        <f t="shared" si="4"/>
        <v>4050995.05999999</v>
      </c>
      <c r="G40" s="75">
        <f t="shared" si="4"/>
        <v>123</v>
      </c>
      <c r="H40" s="87">
        <f t="shared" si="4"/>
        <v>238001.64</v>
      </c>
      <c r="I40" s="75">
        <f t="shared" si="4"/>
        <v>1650</v>
      </c>
      <c r="J40" s="87">
        <f t="shared" si="4"/>
        <v>1316713.97000001</v>
      </c>
      <c r="K40" s="75">
        <f t="shared" si="4"/>
        <v>586</v>
      </c>
      <c r="L40" s="87">
        <f t="shared" si="4"/>
        <v>482244.499999999</v>
      </c>
    </row>
    <row r="41" spans="1:12" ht="19.5" customHeight="1">
      <c r="A41" s="61">
        <v>36</v>
      </c>
      <c r="B41" s="64" t="s">
        <v>86</v>
      </c>
      <c r="C41" s="76">
        <v>773</v>
      </c>
      <c r="D41" s="88">
        <v>2325064.57</v>
      </c>
      <c r="E41" s="77">
        <v>518</v>
      </c>
      <c r="F41" s="89">
        <v>2780296.80999999</v>
      </c>
      <c r="G41" s="76">
        <v>38</v>
      </c>
      <c r="H41" s="88">
        <v>127190.24</v>
      </c>
      <c r="I41" s="78">
        <v>26</v>
      </c>
      <c r="J41" s="93">
        <v>111618.8</v>
      </c>
      <c r="K41" s="77">
        <v>189</v>
      </c>
      <c r="L41" s="89">
        <v>154903.499999999</v>
      </c>
    </row>
    <row r="42" spans="1:12" ht="16.5" customHeight="1">
      <c r="A42" s="61">
        <v>37</v>
      </c>
      <c r="B42" s="65" t="s">
        <v>87</v>
      </c>
      <c r="C42" s="76">
        <v>445</v>
      </c>
      <c r="D42" s="88">
        <v>2024608.46</v>
      </c>
      <c r="E42" s="77">
        <v>404</v>
      </c>
      <c r="F42" s="89">
        <v>2615428.97</v>
      </c>
      <c r="G42" s="76">
        <v>37</v>
      </c>
      <c r="H42" s="88">
        <v>126421.84</v>
      </c>
      <c r="I42" s="78">
        <v>2</v>
      </c>
      <c r="J42" s="93">
        <v>93783.21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328</v>
      </c>
      <c r="D43" s="88">
        <v>300456.11</v>
      </c>
      <c r="E43" s="77">
        <v>114</v>
      </c>
      <c r="F43" s="89">
        <v>164867.84</v>
      </c>
      <c r="G43" s="76">
        <v>1</v>
      </c>
      <c r="H43" s="88">
        <v>768.4</v>
      </c>
      <c r="I43" s="78">
        <v>24</v>
      </c>
      <c r="J43" s="93">
        <v>17835.59</v>
      </c>
      <c r="K43" s="77">
        <v>189</v>
      </c>
      <c r="L43" s="89">
        <v>154903.499999999</v>
      </c>
    </row>
    <row r="44" spans="1:12" ht="21" customHeight="1">
      <c r="A44" s="61">
        <v>39</v>
      </c>
      <c r="B44" s="64" t="s">
        <v>88</v>
      </c>
      <c r="C44" s="76">
        <v>3081</v>
      </c>
      <c r="D44" s="88">
        <v>2761680.39999988</v>
      </c>
      <c r="E44" s="77">
        <v>980</v>
      </c>
      <c r="F44" s="89">
        <v>1270698.25</v>
      </c>
      <c r="G44" s="76">
        <v>85</v>
      </c>
      <c r="H44" s="88">
        <v>110811.4</v>
      </c>
      <c r="I44" s="78">
        <v>1624</v>
      </c>
      <c r="J44" s="93">
        <v>1205095.17000001</v>
      </c>
      <c r="K44" s="77">
        <v>397</v>
      </c>
      <c r="L44" s="89">
        <v>327341</v>
      </c>
    </row>
    <row r="45" spans="1:12" ht="30" customHeight="1">
      <c r="A45" s="61">
        <v>40</v>
      </c>
      <c r="B45" s="65" t="s">
        <v>89</v>
      </c>
      <c r="C45" s="76">
        <v>262</v>
      </c>
      <c r="D45" s="88">
        <v>620324</v>
      </c>
      <c r="E45" s="77">
        <v>225</v>
      </c>
      <c r="F45" s="89">
        <v>650554.44</v>
      </c>
      <c r="G45" s="76">
        <v>33</v>
      </c>
      <c r="H45" s="88">
        <v>63320</v>
      </c>
      <c r="I45" s="78">
        <v>2</v>
      </c>
      <c r="J45" s="93">
        <v>3842</v>
      </c>
      <c r="K45" s="77">
        <v>1</v>
      </c>
      <c r="L45" s="89">
        <v>1921</v>
      </c>
    </row>
    <row r="46" spans="1:12" ht="21" customHeight="1">
      <c r="A46" s="61">
        <v>41</v>
      </c>
      <c r="B46" s="65" t="s">
        <v>79</v>
      </c>
      <c r="C46" s="76">
        <v>2819</v>
      </c>
      <c r="D46" s="88">
        <v>2141356.39999991</v>
      </c>
      <c r="E46" s="77">
        <v>755</v>
      </c>
      <c r="F46" s="89">
        <v>620143.810000008</v>
      </c>
      <c r="G46" s="76">
        <v>52</v>
      </c>
      <c r="H46" s="88">
        <v>47491.4</v>
      </c>
      <c r="I46" s="78">
        <v>1622</v>
      </c>
      <c r="J46" s="93">
        <v>1201253.17000001</v>
      </c>
      <c r="K46" s="77">
        <v>396</v>
      </c>
      <c r="L46" s="89">
        <v>325420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7440</v>
      </c>
      <c r="E47" s="77">
        <v>1</v>
      </c>
      <c r="F47" s="89">
        <v>4800</v>
      </c>
      <c r="G47" s="76">
        <v>0</v>
      </c>
      <c r="H47" s="88">
        <v>0</v>
      </c>
      <c r="I47" s="78">
        <v>1</v>
      </c>
      <c r="J47" s="93">
        <v>2640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77</v>
      </c>
      <c r="D49" s="88">
        <v>40917.3</v>
      </c>
      <c r="E49" s="77">
        <v>69</v>
      </c>
      <c r="F49" s="89">
        <v>43805.3</v>
      </c>
      <c r="G49" s="76">
        <v>5</v>
      </c>
      <c r="H49" s="88">
        <v>4178.5</v>
      </c>
      <c r="I49" s="78">
        <v>3</v>
      </c>
      <c r="J49" s="93">
        <v>1728.9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29</v>
      </c>
      <c r="D50" s="86">
        <f aca="true" t="shared" si="5" ref="D50:L50">SUM(D51:D54)</f>
        <v>1538.6999999999998</v>
      </c>
      <c r="E50" s="74">
        <f t="shared" si="5"/>
        <v>29</v>
      </c>
      <c r="F50" s="86">
        <f t="shared" si="5"/>
        <v>1592.92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14</v>
      </c>
      <c r="D51" s="87">
        <v>697.31</v>
      </c>
      <c r="E51" s="79">
        <v>14</v>
      </c>
      <c r="F51" s="90">
        <v>698.65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230.52</v>
      </c>
      <c r="E52" s="79">
        <v>4</v>
      </c>
      <c r="F52" s="90">
        <v>230.55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17.29</v>
      </c>
      <c r="E53" s="79">
        <v>1</v>
      </c>
      <c r="F53" s="90">
        <v>17.4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10</v>
      </c>
      <c r="D54" s="87">
        <v>593.58</v>
      </c>
      <c r="E54" s="79">
        <v>10</v>
      </c>
      <c r="F54" s="90">
        <v>646.32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3962</v>
      </c>
      <c r="D56" s="86">
        <f aca="true" t="shared" si="6" ref="D56:L56">SUM(D6,D28,D39,D50,D55)</f>
        <v>5136640.96999988</v>
      </c>
      <c r="E56" s="74">
        <f t="shared" si="6"/>
        <v>1597</v>
      </c>
      <c r="F56" s="86">
        <f t="shared" si="6"/>
        <v>4101193.2799999896</v>
      </c>
      <c r="G56" s="74">
        <f t="shared" si="6"/>
        <v>128</v>
      </c>
      <c r="H56" s="86">
        <f t="shared" si="6"/>
        <v>242180.14</v>
      </c>
      <c r="I56" s="74">
        <f t="shared" si="6"/>
        <v>1654</v>
      </c>
      <c r="J56" s="86">
        <f t="shared" si="6"/>
        <v>1321082.87000001</v>
      </c>
      <c r="K56" s="74">
        <f t="shared" si="6"/>
        <v>586</v>
      </c>
      <c r="L56" s="86">
        <f t="shared" si="6"/>
        <v>482244.499999999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&amp;L8467C18B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6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523</v>
      </c>
      <c r="F4" s="84">
        <f>SUM(F5:F25)</f>
        <v>434153.30000000005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169</v>
      </c>
      <c r="F5" s="85">
        <v>134520.69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17</v>
      </c>
      <c r="F11" s="85">
        <v>12999.2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9</v>
      </c>
      <c r="F12" s="85">
        <v>6915.6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142</v>
      </c>
      <c r="F13" s="85">
        <v>113866.38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39</v>
      </c>
      <c r="F14" s="85">
        <v>30736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768.4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132</v>
      </c>
      <c r="F17" s="85">
        <v>122821.03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14</v>
      </c>
      <c r="F21" s="85">
        <v>11526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&amp;L8467C18B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Євген Стригунов</cp:lastModifiedBy>
  <cp:lastPrinted>2018-03-15T06:41:01Z</cp:lastPrinted>
  <dcterms:created xsi:type="dcterms:W3CDTF">1996-10-08T23:32:33Z</dcterms:created>
  <dcterms:modified xsi:type="dcterms:W3CDTF">2019-11-07T08:12:11Z</dcterms:modified>
  <cp:category/>
  <cp:version/>
  <cp:contentType/>
  <cp:contentStatus/>
</cp:coreProperties>
</file>