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<sst xmlns="http://schemas.openxmlformats.org/spreadsheetml/2006/main" count="148" uniqueCount="126">
  <si>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</si>
  <si>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</si>
  <si>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</si>
  <si>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</si>
  <si>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</si>
  <si>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</si>
  <si>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</si>
  <si>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</si>
  <si>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</si>
  <si>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</si>
  <si>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</si>
  <si>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</si>
  <si>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</si>
  <si>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</si>
  <si>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</si>
  <si>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</si>
  <si>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</si>
  <si>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</si>
  <si>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</si>
  <si>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</si>
  <si>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</si>
  <si>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</si>
  <si>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</si>
  <si>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</si>
  <si>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</si>
  <si>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</si>
  <si>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</si>
  <si>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</si>
  <si>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</si>
  <si>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</si>
  <si>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</si>
  <si>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</si>
  <si>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</si>
  <si>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</si>
  <si>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</si>
  <si>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</si>
  <si>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</si>
  <si>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</si>
  <si>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</si>
  <si>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</si>
  <si>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</si>
  <si>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</si>
  <si>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</si>
  <si>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</si>
  <si>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</si>
  <si>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</si>
  <si>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</si>
  <si>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</si>
  <si>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</si>
  <si>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</si>
  <si>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</si>
  <si>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</si>
  <si>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</si>
  <si>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</si>
  <si>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</si>
  <si>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</si>
  <si>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</si>
  <si>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</si>
  <si>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</si>
  <si>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</si>
  <si>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</si>
  <si>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</si>
  <si>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</si>
  <si>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</si>
  <si>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</si>
  <si>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</si>
  <si>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</si>
  <si>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</si>
  <si>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</si>
  <si>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</si>
  <si>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</si>
  <si>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</si>
  <si>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</si>
  <si>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</si>
  <si>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</si>
  <si>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</si>
  <si>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</si>
  <si>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</si>
  <si>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</si>
  <si>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</si>
  <si>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</si>
  <si>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</si>
  <si>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</si>
  <si>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</si>
  <si>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</si>
  <si>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</si>
  <si>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</si>
  <si>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</si>
  <si>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</si>
  <si>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</si>
  <si>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</si>
  <si>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</si>
  <si>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</si>
  <si>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</si>
  <si>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</si>
  <si>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</si>
  <si>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</si>
  <si>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</si>
  <si>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</si>
  <si>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</si>
  <si>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</si>
  <si>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</si>
  <si>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</si>
  <si>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</si>
  <si>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</si>
  <si>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</si>
  <si>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</si>
  <si>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</si>
  <si>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</si>
  <si>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</si>
  <si>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</si>
  <si>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</si>
  <si>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</si>
  <si>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</si>
  <si>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</si>
  <si>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</si>
  <si>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</si>
  <si>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</si>
  <si>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Луганський окружний адміністративний суд</t>
  </si>
  <si>
    <t>проспект Космонавтів, 18, м. Сєвєродонецьк, Луганська область, 93411</t>
  </si>
  <si>
    <t>перший квартал 2019 року</t>
  </si>
  <si>
    <t>Т.В. Смішлива</t>
  </si>
  <si>
    <t>Ю.В. Кабацька</t>
  </si>
  <si>
    <t>(06452) 2-51-70</t>
  </si>
  <si>
    <t>inbox@adm.lg.court.gov.ua</t>
  </si>
  <si>
    <t>5 квітня 2019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</si>
</sst>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&amp;LEDBD0186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51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1298</v>
      </c>
      <c r="E1" s="70">
        <v>1298</v>
      </c>
      <c r="F1" s="70">
        <v>1298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104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105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106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114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111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107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105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106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112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108</v>
      </c>
      <c r="C39" s="74">
        <f>SUM(C40,C47,C48,C49)</f>
        <v>1290</v>
      </c>
      <c r="D39" s="86">
        <f aca="true" t="shared" si="3" ref="D39:K39">SUM(D40,D47,D48,D49)</f>
        <v>1438589.440000014</v>
      </c>
      <c r="E39" s="74">
        <f t="shared" si="3"/>
        <v>404</v>
      </c>
      <c r="F39" s="86">
        <f t="shared" si="3"/>
        <v>1374232.94</v>
      </c>
      <c r="G39" s="74">
        <f t="shared" si="3"/>
        <v>34</v>
      </c>
      <c r="H39" s="86">
        <f t="shared" si="3"/>
        <v>71804.33000000002</v>
      </c>
      <c r="I39" s="74">
        <f t="shared" si="3"/>
        <v>622</v>
      </c>
      <c r="J39" s="86">
        <f t="shared" si="3"/>
        <v>532559.200000004</v>
      </c>
      <c r="K39" s="74">
        <f t="shared" si="3"/>
        <v>233</v>
      </c>
      <c r="L39" s="86">
        <f>SUM(L40,L47,L48,L49)</f>
        <v>193073.5699999999</v>
      </c>
    </row>
    <row r="40" spans="1:12" ht="21" customHeight="1">
      <c r="A40" s="61">
        <v>35</v>
      </c>
      <c r="B40" s="64" t="s">
        <v>85</v>
      </c>
      <c r="C40" s="75">
        <f>SUM(C41,C44)</f>
        <v>1274</v>
      </c>
      <c r="D40" s="87">
        <f>SUM(D41,D44)</f>
        <v>1426297.540000014</v>
      </c>
      <c r="E40" s="75">
        <f aca="true" t="shared" si="4" ref="E40:L40">SUM(E41,E44)</f>
        <v>389</v>
      </c>
      <c r="F40" s="87">
        <f t="shared" si="4"/>
        <v>1361940.74</v>
      </c>
      <c r="G40" s="75">
        <f t="shared" si="4"/>
        <v>33</v>
      </c>
      <c r="H40" s="87">
        <f t="shared" si="4"/>
        <v>71275.73000000001</v>
      </c>
      <c r="I40" s="75">
        <f t="shared" si="4"/>
        <v>622</v>
      </c>
      <c r="J40" s="87">
        <f t="shared" si="4"/>
        <v>532559.200000004</v>
      </c>
      <c r="K40" s="75">
        <f t="shared" si="4"/>
        <v>233</v>
      </c>
      <c r="L40" s="87">
        <f t="shared" si="4"/>
        <v>193073.5699999999</v>
      </c>
    </row>
    <row r="41" spans="1:12" ht="19.5" customHeight="1">
      <c r="A41" s="61">
        <v>36</v>
      </c>
      <c r="B41" s="64" t="s">
        <v>86</v>
      </c>
      <c r="C41" s="76">
        <v>231</v>
      </c>
      <c r="D41" s="88">
        <v>511916.940000002</v>
      </c>
      <c r="E41" s="77">
        <v>102</v>
      </c>
      <c r="F41" s="89">
        <v>978736.63</v>
      </c>
      <c r="G41" s="76">
        <v>15</v>
      </c>
      <c r="H41" s="88">
        <v>43284.33</v>
      </c>
      <c r="I41" s="78">
        <v>6</v>
      </c>
      <c r="J41" s="93">
        <v>96635</v>
      </c>
      <c r="K41" s="77">
        <v>106</v>
      </c>
      <c r="L41" s="89">
        <v>86520.3699999999</v>
      </c>
    </row>
    <row r="42" spans="1:12" ht="16.5" customHeight="1">
      <c r="A42" s="61">
        <v>37</v>
      </c>
      <c r="B42" s="65" t="s">
        <v>87</v>
      </c>
      <c r="C42" s="76">
        <v>91</v>
      </c>
      <c r="D42" s="88">
        <v>386606.17</v>
      </c>
      <c r="E42" s="77">
        <v>72</v>
      </c>
      <c r="F42" s="89">
        <v>936757.9</v>
      </c>
      <c r="G42" s="76">
        <v>15</v>
      </c>
      <c r="H42" s="88">
        <v>43284.33</v>
      </c>
      <c r="I42" s="78">
        <v>2</v>
      </c>
      <c r="J42" s="93">
        <v>93783.21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140</v>
      </c>
      <c r="D43" s="88">
        <v>125310.77</v>
      </c>
      <c r="E43" s="77">
        <v>30</v>
      </c>
      <c r="F43" s="89">
        <v>41978.73</v>
      </c>
      <c r="G43" s="76">
        <v>0</v>
      </c>
      <c r="H43" s="88">
        <v>0</v>
      </c>
      <c r="I43" s="78">
        <v>4</v>
      </c>
      <c r="J43" s="93">
        <v>2851.79</v>
      </c>
      <c r="K43" s="77">
        <v>106</v>
      </c>
      <c r="L43" s="89">
        <v>86520.3699999999</v>
      </c>
    </row>
    <row r="44" spans="1:12" ht="21" customHeight="1">
      <c r="A44" s="61">
        <v>39</v>
      </c>
      <c r="B44" s="64" t="s">
        <v>88</v>
      </c>
      <c r="C44" s="76">
        <v>1043</v>
      </c>
      <c r="D44" s="88">
        <v>914380.600000012</v>
      </c>
      <c r="E44" s="77">
        <v>287</v>
      </c>
      <c r="F44" s="89">
        <v>383204.11</v>
      </c>
      <c r="G44" s="76">
        <v>18</v>
      </c>
      <c r="H44" s="88">
        <v>27991.4</v>
      </c>
      <c r="I44" s="78">
        <v>616</v>
      </c>
      <c r="J44" s="93">
        <v>435924.200000004</v>
      </c>
      <c r="K44" s="77">
        <v>127</v>
      </c>
      <c r="L44" s="89">
        <v>106553.2</v>
      </c>
    </row>
    <row r="45" spans="1:12" ht="30" customHeight="1">
      <c r="A45" s="61">
        <v>40</v>
      </c>
      <c r="B45" s="65" t="s">
        <v>89</v>
      </c>
      <c r="C45" s="76">
        <v>69</v>
      </c>
      <c r="D45" s="88">
        <v>184257</v>
      </c>
      <c r="E45" s="77">
        <v>62</v>
      </c>
      <c r="F45" s="89">
        <v>191941</v>
      </c>
      <c r="G45" s="76">
        <v>7</v>
      </c>
      <c r="H45" s="88">
        <v>15050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974</v>
      </c>
      <c r="D46" s="88">
        <v>730123.600000012</v>
      </c>
      <c r="E46" s="77">
        <v>225</v>
      </c>
      <c r="F46" s="89">
        <v>191263.109999999</v>
      </c>
      <c r="G46" s="76">
        <v>11</v>
      </c>
      <c r="H46" s="88">
        <v>12941.4</v>
      </c>
      <c r="I46" s="78">
        <v>616</v>
      </c>
      <c r="J46" s="93">
        <v>435924.200000004</v>
      </c>
      <c r="K46" s="77">
        <v>127</v>
      </c>
      <c r="L46" s="89">
        <v>106553.2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4800</v>
      </c>
      <c r="E47" s="77">
        <v>1</v>
      </c>
      <c r="F47" s="89">
        <v>4800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15</v>
      </c>
      <c r="D49" s="88">
        <v>7491.9</v>
      </c>
      <c r="E49" s="77">
        <v>14</v>
      </c>
      <c r="F49" s="89">
        <v>7492.2</v>
      </c>
      <c r="G49" s="76">
        <v>1</v>
      </c>
      <c r="H49" s="88">
        <v>528.6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109</v>
      </c>
      <c r="C50" s="74">
        <f>SUM(C51:C54)</f>
        <v>8</v>
      </c>
      <c r="D50" s="86">
        <f aca="true" t="shared" si="5" ref="D50:L50">SUM(D51:D54)</f>
        <v>616.63</v>
      </c>
      <c r="E50" s="74">
        <f t="shared" si="5"/>
        <v>8</v>
      </c>
      <c r="F50" s="86">
        <f t="shared" si="5"/>
        <v>616.64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</v>
      </c>
      <c r="D51" s="87">
        <v>115.26</v>
      </c>
      <c r="E51" s="79">
        <v>3</v>
      </c>
      <c r="F51" s="90">
        <v>115.26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57.63</v>
      </c>
      <c r="E52" s="79">
        <v>1</v>
      </c>
      <c r="F52" s="90">
        <v>57.63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4</v>
      </c>
      <c r="D54" s="87">
        <v>443.74</v>
      </c>
      <c r="E54" s="79">
        <v>4</v>
      </c>
      <c r="F54" s="90">
        <v>443.75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110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113</v>
      </c>
      <c r="C56" s="74">
        <f>SUM(C6,C28,C39,C50,C55)</f>
        <v>1298</v>
      </c>
      <c r="D56" s="86">
        <f aca="true" t="shared" si="6" ref="D56:L56">SUM(D6,D28,D39,D50,D55)</f>
        <v>1439206.0700000138</v>
      </c>
      <c r="E56" s="74">
        <f t="shared" si="6"/>
        <v>412</v>
      </c>
      <c r="F56" s="86">
        <f t="shared" si="6"/>
        <v>1374849.5799999998</v>
      </c>
      <c r="G56" s="74">
        <f t="shared" si="6"/>
        <v>34</v>
      </c>
      <c r="H56" s="86">
        <f t="shared" si="6"/>
        <v>71804.33000000002</v>
      </c>
      <c r="I56" s="74">
        <f t="shared" si="6"/>
        <v>622</v>
      </c>
      <c r="J56" s="86">
        <f t="shared" si="6"/>
        <v>532559.200000004</v>
      </c>
      <c r="K56" s="74">
        <f t="shared" si="6"/>
        <v>233</v>
      </c>
      <c r="L56" s="86">
        <f t="shared" si="6"/>
        <v>193073.5699999999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&amp;LEDBD0186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209</v>
      </c>
      <c r="F4" s="84">
        <f>SUM(F5:F24)</f>
        <v>174822.77000000002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98</v>
      </c>
      <c r="F5" s="85">
        <v>75303.2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7</v>
      </c>
      <c r="F11" s="85">
        <v>5315.2</v>
      </c>
    </row>
    <row r="12" spans="1:6" ht="30.75" customHeight="1">
      <c r="A12" s="42">
        <v>9</v>
      </c>
      <c r="B12" s="169" t="s">
        <v>117</v>
      </c>
      <c r="C12" s="170"/>
      <c r="D12" s="171"/>
      <c r="E12" s="83">
        <v>2</v>
      </c>
      <c r="F12" s="85">
        <v>1536.8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54</v>
      </c>
      <c r="F13" s="85">
        <v>45094.58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8</v>
      </c>
      <c r="F14" s="85">
        <v>6915.6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116</v>
      </c>
      <c r="C17" s="170"/>
      <c r="D17" s="171"/>
      <c r="E17" s="83">
        <v>37</v>
      </c>
      <c r="F17" s="85">
        <v>38352.19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3</v>
      </c>
      <c r="F21" s="85">
        <v>2305.2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115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&amp;LEDBD0186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2018-03-15T06:41:01Z</cp:lastPrinted>
  <dcterms:created xsi:type="dcterms:W3CDTF">1996-10-08T23:32:33Z</dcterms:created>
  <dcterms:modified xsi:type="dcterms:W3CDTF">2019-04-25T07:38:39Z</dcterms:modified>
  <cp:category/>
  <cp:version/>
  <cp:contentType/>
  <cp:contentStatus/>
</cp:coreProperties>
</file>