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<sst xmlns="http://schemas.openxmlformats.org/spreadsheetml/2006/main" count="146" uniqueCount="124">
  <si>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</si>
  <si>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</si>
  <si>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</si>
  <si>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</si>
  <si>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</si>
  <si>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</si>
  <si>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</si>
  <si>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</si>
  <si>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</si>
  <si>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</si>
  <si>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</si>
  <si>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</si>
  <si>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</si>
  <si>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</si>
  <si>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</si>
  <si>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</si>
  <si>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</si>
  <si>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</si>
  <si>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</si>
  <si>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</si>
  <si>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</si>
  <si>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</si>
  <si>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</si>
  <si>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</si>
  <si>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</si>
  <si>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</si>
  <si>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</si>
  <si>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</si>
  <si>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</si>
  <si>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</si>
  <si>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</si>
  <si>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</si>
  <si>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</si>
  <si>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</si>
  <si>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</si>
  <si>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</si>
  <si>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</si>
  <si>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</si>
  <si>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</si>
  <si>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</si>
  <si>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</si>
  <si>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</si>
  <si>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</si>
  <si>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</si>
  <si>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</si>
  <si>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</si>
  <si>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</si>
  <si>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</si>
  <si>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</si>
  <si>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</si>
  <si>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</si>
  <si>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</si>
  <si>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</si>
  <si>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</si>
  <si>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</si>
  <si>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</si>
  <si>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</si>
  <si>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</si>
  <si>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</si>
  <si>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</si>
  <si>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</si>
  <si>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</si>
  <si>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</si>
  <si>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</si>
  <si>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</si>
  <si>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</si>
  <si>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</si>
  <si>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</si>
  <si>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</si>
  <si>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</si>
  <si>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</si>
  <si>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</si>
  <si>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</si>
  <si>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</si>
  <si>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</si>
  <si>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</si>
  <si>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</si>
  <si>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</si>
  <si>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</si>
  <si>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</si>
  <si>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</si>
  <si>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</si>
  <si>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</si>
  <si>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</si>
  <si>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</si>
  <si>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</si>
  <si>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</si>
  <si>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</si>
  <si>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</si>
  <si>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</si>
  <si>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</si>
  <si>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</si>
  <si>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</si>
  <si>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</si>
  <si>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</si>
  <si>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</si>
  <si>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</si>
  <si>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</si>
  <si>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</si>
  <si>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</si>
  <si>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</si>
  <si>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</si>
  <si>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</si>
  <si>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</si>
  <si>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</si>
  <si>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</si>
  <si>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</si>
  <si>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</si>
  <si>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</si>
  <si>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</si>
  <si>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</si>
  <si>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</si>
  <si>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</si>
  <si>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</si>
  <si>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</si>
  <si>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</si>
  <si>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Луганський окружний адміністративний суд</t>
  </si>
  <si>
    <t>проспект Космонавтів, 18, м. Сєвєродонецьк, Луганська область, 93411</t>
  </si>
  <si>
    <t>2018 рік</t>
  </si>
  <si>
    <t>Т.В. Смішлива</t>
  </si>
  <si>
    <t>Ю.В. Кабацька</t>
  </si>
  <si>
    <t>(06452) 2-51-70</t>
  </si>
  <si>
    <t>inbox@adm.lg.court.gov.ua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</si>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</sst>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&amp;L68D9D085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3991</v>
      </c>
      <c r="E1" s="70">
        <v>3991</v>
      </c>
      <c r="F1" s="70">
        <v>3991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3949</v>
      </c>
      <c r="D38" s="86">
        <f aca="true" t="shared" si="3" ref="D38:K38">SUM(D39,D46,D47,D48)</f>
        <v>15135684.07999996</v>
      </c>
      <c r="E38" s="74">
        <f t="shared" si="3"/>
        <v>1843</v>
      </c>
      <c r="F38" s="86">
        <f t="shared" si="3"/>
        <v>12567169.32000002</v>
      </c>
      <c r="G38" s="74">
        <f t="shared" si="3"/>
        <v>152</v>
      </c>
      <c r="H38" s="86">
        <f t="shared" si="3"/>
        <v>332469.83999999997</v>
      </c>
      <c r="I38" s="74">
        <f t="shared" si="3"/>
        <v>1324</v>
      </c>
      <c r="J38" s="86">
        <f t="shared" si="3"/>
        <v>2080840.7000000179</v>
      </c>
      <c r="K38" s="74">
        <f t="shared" si="3"/>
        <v>628</v>
      </c>
      <c r="L38" s="86">
        <f>SUM(L39,L46,L47,L48)</f>
        <v>488285.809999997</v>
      </c>
    </row>
    <row r="39" spans="1:12" ht="21" customHeight="1">
      <c r="A39" s="61">
        <v>34</v>
      </c>
      <c r="B39" s="64" t="s">
        <v>86</v>
      </c>
      <c r="C39" s="75">
        <f>SUM(C40,C43)</f>
        <v>3888</v>
      </c>
      <c r="D39" s="87">
        <f>SUM(D40,D43)</f>
        <v>15106082.47999996</v>
      </c>
      <c r="E39" s="75">
        <f aca="true" t="shared" si="4" ref="E39:L39">SUM(E40,E43)</f>
        <v>1786</v>
      </c>
      <c r="F39" s="87">
        <f t="shared" si="4"/>
        <v>12535702.91000002</v>
      </c>
      <c r="G39" s="75">
        <f t="shared" si="4"/>
        <v>148</v>
      </c>
      <c r="H39" s="87">
        <f t="shared" si="4"/>
        <v>329442.83999999997</v>
      </c>
      <c r="I39" s="75">
        <f t="shared" si="4"/>
        <v>1324</v>
      </c>
      <c r="J39" s="87">
        <f t="shared" si="4"/>
        <v>2080840.7000000179</v>
      </c>
      <c r="K39" s="75">
        <f t="shared" si="4"/>
        <v>628</v>
      </c>
      <c r="L39" s="87">
        <f t="shared" si="4"/>
        <v>488285.809999997</v>
      </c>
    </row>
    <row r="40" spans="1:12" ht="19.5" customHeight="1">
      <c r="A40" s="61">
        <v>35</v>
      </c>
      <c r="B40" s="64" t="s">
        <v>87</v>
      </c>
      <c r="C40" s="76">
        <v>772</v>
      </c>
      <c r="D40" s="88">
        <v>12425237.77</v>
      </c>
      <c r="E40" s="77">
        <v>566</v>
      </c>
      <c r="F40" s="89">
        <v>11115110.89</v>
      </c>
      <c r="G40" s="76">
        <v>59</v>
      </c>
      <c r="H40" s="88">
        <v>171298.15</v>
      </c>
      <c r="I40" s="78">
        <v>9</v>
      </c>
      <c r="J40" s="93">
        <v>1191376.04</v>
      </c>
      <c r="K40" s="77">
        <v>136</v>
      </c>
      <c r="L40" s="89">
        <v>109103.41</v>
      </c>
    </row>
    <row r="41" spans="1:12" ht="16.5" customHeight="1">
      <c r="A41" s="61">
        <v>36</v>
      </c>
      <c r="B41" s="65" t="s">
        <v>88</v>
      </c>
      <c r="C41" s="76">
        <v>542</v>
      </c>
      <c r="D41" s="88">
        <v>12226098.44</v>
      </c>
      <c r="E41" s="77">
        <v>486</v>
      </c>
      <c r="F41" s="89">
        <v>11018966.68</v>
      </c>
      <c r="G41" s="76">
        <v>50</v>
      </c>
      <c r="H41" s="88">
        <v>159720.55</v>
      </c>
      <c r="I41" s="78">
        <v>4</v>
      </c>
      <c r="J41" s="93">
        <v>1186956.57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230</v>
      </c>
      <c r="D42" s="88">
        <v>199139.329999999</v>
      </c>
      <c r="E42" s="77">
        <v>80</v>
      </c>
      <c r="F42" s="89">
        <v>96144.2100000001</v>
      </c>
      <c r="G42" s="76">
        <v>9</v>
      </c>
      <c r="H42" s="88">
        <v>11577.6</v>
      </c>
      <c r="I42" s="78">
        <v>5</v>
      </c>
      <c r="J42" s="93">
        <v>4419.47</v>
      </c>
      <c r="K42" s="77">
        <v>136</v>
      </c>
      <c r="L42" s="89">
        <v>109103.41</v>
      </c>
    </row>
    <row r="43" spans="1:12" ht="21" customHeight="1">
      <c r="A43" s="61">
        <v>38</v>
      </c>
      <c r="B43" s="64" t="s">
        <v>89</v>
      </c>
      <c r="C43" s="76">
        <v>3116</v>
      </c>
      <c r="D43" s="88">
        <v>2680844.70999996</v>
      </c>
      <c r="E43" s="77">
        <v>1220</v>
      </c>
      <c r="F43" s="89">
        <v>1420592.02000002</v>
      </c>
      <c r="G43" s="76">
        <v>89</v>
      </c>
      <c r="H43" s="88">
        <v>158144.69</v>
      </c>
      <c r="I43" s="78">
        <v>1315</v>
      </c>
      <c r="J43" s="93">
        <v>889464.660000018</v>
      </c>
      <c r="K43" s="77">
        <v>492</v>
      </c>
      <c r="L43" s="89">
        <v>379182.399999997</v>
      </c>
    </row>
    <row r="44" spans="1:12" ht="30" customHeight="1">
      <c r="A44" s="61">
        <v>39</v>
      </c>
      <c r="B44" s="65" t="s">
        <v>90</v>
      </c>
      <c r="C44" s="76">
        <v>394</v>
      </c>
      <c r="D44" s="88">
        <v>760106.71</v>
      </c>
      <c r="E44" s="77">
        <v>327</v>
      </c>
      <c r="F44" s="89">
        <v>757140.74</v>
      </c>
      <c r="G44" s="76">
        <v>56</v>
      </c>
      <c r="H44" s="88">
        <v>133351.49</v>
      </c>
      <c r="I44" s="78">
        <v>7</v>
      </c>
      <c r="J44" s="93">
        <v>8712.8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2722</v>
      </c>
      <c r="D45" s="88">
        <v>1920738.00000008</v>
      </c>
      <c r="E45" s="77">
        <v>893</v>
      </c>
      <c r="F45" s="89">
        <v>663451.280000002</v>
      </c>
      <c r="G45" s="76">
        <v>33</v>
      </c>
      <c r="H45" s="88">
        <v>24793.2</v>
      </c>
      <c r="I45" s="78">
        <v>1308</v>
      </c>
      <c r="J45" s="93">
        <v>880751.860000017</v>
      </c>
      <c r="K45" s="77">
        <v>492</v>
      </c>
      <c r="L45" s="89">
        <v>379182.399999997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61</v>
      </c>
      <c r="D48" s="88">
        <v>29601.6</v>
      </c>
      <c r="E48" s="77">
        <v>57</v>
      </c>
      <c r="F48" s="89">
        <v>31466.41</v>
      </c>
      <c r="G48" s="76">
        <v>4</v>
      </c>
      <c r="H48" s="88">
        <v>3027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30</v>
      </c>
      <c r="D49" s="86">
        <f aca="true" t="shared" si="5" ref="D49:L49">SUM(D50:D53)</f>
        <v>1544.21</v>
      </c>
      <c r="E49" s="74">
        <f t="shared" si="5"/>
        <v>30</v>
      </c>
      <c r="F49" s="86">
        <f t="shared" si="5"/>
        <v>1543.89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10</v>
      </c>
      <c r="D50" s="87">
        <v>470.44</v>
      </c>
      <c r="E50" s="79">
        <v>10</v>
      </c>
      <c r="F50" s="90">
        <v>469.84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17</v>
      </c>
      <c r="D51" s="87">
        <v>898.62</v>
      </c>
      <c r="E51" s="79">
        <v>17</v>
      </c>
      <c r="F51" s="90">
        <v>898.9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3</v>
      </c>
      <c r="D53" s="87">
        <v>175.15</v>
      </c>
      <c r="E53" s="79">
        <v>3</v>
      </c>
      <c r="F53" s="90">
        <v>175.15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3979</v>
      </c>
      <c r="D55" s="86">
        <f aca="true" t="shared" si="6" ref="D55:L55">SUM(D6,D27,D38,D49,D54)</f>
        <v>15137228.28999996</v>
      </c>
      <c r="E55" s="74">
        <f t="shared" si="6"/>
        <v>1873</v>
      </c>
      <c r="F55" s="86">
        <f t="shared" si="6"/>
        <v>12568713.210000021</v>
      </c>
      <c r="G55" s="74">
        <f t="shared" si="6"/>
        <v>152</v>
      </c>
      <c r="H55" s="86">
        <f t="shared" si="6"/>
        <v>332469.83999999997</v>
      </c>
      <c r="I55" s="74">
        <f t="shared" si="6"/>
        <v>1324</v>
      </c>
      <c r="J55" s="86">
        <f t="shared" si="6"/>
        <v>2080840.7000000179</v>
      </c>
      <c r="K55" s="74">
        <f t="shared" si="6"/>
        <v>628</v>
      </c>
      <c r="L55" s="86">
        <f t="shared" si="6"/>
        <v>488285.809999997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&amp;L68D9D085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562</v>
      </c>
      <c r="F4" s="84">
        <f>SUM(F5:F24)</f>
        <v>441769.01000000024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93</v>
      </c>
      <c r="F5" s="85">
        <v>75115.7900000001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</v>
      </c>
      <c r="F11" s="85">
        <v>1409.6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7</v>
      </c>
      <c r="F12" s="85">
        <v>6667.05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167</v>
      </c>
      <c r="F13" s="85">
        <v>125755.6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133</v>
      </c>
      <c r="F14" s="85">
        <v>95148.0000000002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704.8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156</v>
      </c>
      <c r="F17" s="85">
        <v>134853.77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3</v>
      </c>
      <c r="F21" s="85">
        <v>2114.4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121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122</v>
      </c>
      <c r="D33" s="178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&amp;L68D9D085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2019-02-21T07:10:21Z</dcterms:modified>
  <cp:category/>
  <cp:version/>
  <cp:contentType/>
  <cp:contentStatus/>
</cp:coreProperties>
</file>