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<sst xmlns="http://schemas.openxmlformats.org/spreadsheetml/2006/main" count="148" uniqueCount="126">
  <si>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</si>
  <si>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</si>
  <si>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</si>
  <si>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</si>
  <si>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</si>
  <si>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</si>
  <si>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</si>
  <si>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</si>
  <si>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</si>
  <si>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</si>
  <si>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</si>
  <si>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</si>
  <si>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</si>
  <si>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</si>
  <si>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</si>
  <si>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</si>
  <si>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</si>
  <si>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</si>
  <si>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</si>
  <si>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</si>
  <si>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</si>
  <si>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</si>
  <si>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</si>
  <si>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</si>
  <si>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</si>
  <si>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</si>
  <si>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</si>
  <si>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</si>
  <si>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</si>
  <si>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</si>
  <si>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</si>
  <si>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</si>
  <si>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</si>
  <si>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</si>
  <si>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</si>
  <si>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</si>
  <si>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</si>
  <si>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</si>
  <si>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</si>
  <si>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</si>
  <si>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</si>
  <si>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</si>
  <si>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</si>
  <si>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</si>
  <si>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</si>
  <si>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</si>
  <si>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</si>
  <si>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</si>
  <si>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</si>
  <si>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</si>
  <si>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</si>
  <si>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</si>
  <si>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</si>
  <si>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</si>
  <si>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</si>
  <si>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</si>
  <si>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</si>
  <si>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</si>
  <si>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</si>
  <si>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</si>
  <si>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</si>
  <si>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</si>
  <si>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</si>
  <si>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</si>
  <si>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</si>
  <si>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</si>
  <si>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</si>
  <si>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</si>
  <si>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</si>
  <si>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</si>
  <si>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</si>
  <si>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</si>
  <si>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</si>
  <si>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</si>
  <si>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</si>
  <si>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</si>
  <si>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</si>
  <si>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</si>
  <si>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</si>
  <si>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</si>
  <si>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</si>
  <si>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</si>
  <si>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</si>
  <si>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</si>
  <si>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</si>
  <si>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</si>
  <si>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</si>
  <si>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</si>
  <si>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</si>
  <si>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</si>
  <si>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</si>
  <si>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</si>
  <si>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</si>
  <si>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</si>
  <si>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</si>
  <si>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</si>
  <si>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</si>
  <si>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</si>
  <si>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</si>
  <si>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</si>
  <si>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</si>
  <si>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</si>
  <si>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</si>
  <si>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</si>
  <si>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</si>
  <si>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</si>
  <si>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</si>
  <si>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</si>
  <si>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</si>
  <si>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</si>
  <si>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</si>
  <si>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</si>
  <si>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</si>
  <si>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</si>
  <si>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</si>
  <si>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</si>
  <si>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</si>
  <si>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</si>
  <si>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</si>
  <si>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</si>
  <si>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три квартали 2020 року</t>
  </si>
  <si>
    <t>Т.В. Смішлива</t>
  </si>
  <si>
    <t>М.С. Шкутько</t>
  </si>
  <si>
    <t xml:space="preserve">(06452) 2-51-70
</t>
  </si>
  <si>
    <t xml:space="preserve">inbox@adm.lg.coutr.gov.ua
</t>
  </si>
  <si>
    <t>2 жовтня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</si>
</sst>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&amp;L993C8E07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3461</v>
      </c>
      <c r="E1" s="70">
        <v>3461</v>
      </c>
      <c r="F1" s="70">
        <v>3461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3427</v>
      </c>
      <c r="D39" s="86">
        <f aca="true" t="shared" si="3" ref="D39:K39">SUM(D40,D47,D48,D49)</f>
        <v>6928499.52999993</v>
      </c>
      <c r="E39" s="74">
        <f t="shared" si="3"/>
        <v>2162</v>
      </c>
      <c r="F39" s="86">
        <f t="shared" si="3"/>
        <v>6004200.16000002</v>
      </c>
      <c r="G39" s="74">
        <f t="shared" si="3"/>
        <v>172</v>
      </c>
      <c r="H39" s="86">
        <f t="shared" si="3"/>
        <v>376613.98999999993</v>
      </c>
      <c r="I39" s="74">
        <f t="shared" si="3"/>
        <v>475</v>
      </c>
      <c r="J39" s="86">
        <f t="shared" si="3"/>
        <v>403821.00999999704</v>
      </c>
      <c r="K39" s="74">
        <f t="shared" si="3"/>
        <v>613</v>
      </c>
      <c r="L39" s="86">
        <f>SUM(L40,L47,L48,L49)</f>
        <v>543779.9599999961</v>
      </c>
    </row>
    <row r="40" spans="1:12" ht="21" customHeight="1">
      <c r="A40" s="61">
        <v>35</v>
      </c>
      <c r="B40" s="64" t="s">
        <v>85</v>
      </c>
      <c r="C40" s="75">
        <f>SUM(C41,C44)</f>
        <v>3318</v>
      </c>
      <c r="D40" s="87">
        <f>SUM(D41,D44)</f>
        <v>6857980.929999931</v>
      </c>
      <c r="E40" s="75">
        <f aca="true" t="shared" si="4" ref="E40:L40">SUM(E41,E44)</f>
        <v>2062</v>
      </c>
      <c r="F40" s="87">
        <f t="shared" si="4"/>
        <v>5937152.45000002</v>
      </c>
      <c r="G40" s="75">
        <f t="shared" si="4"/>
        <v>166</v>
      </c>
      <c r="H40" s="87">
        <f t="shared" si="4"/>
        <v>373088.57999999996</v>
      </c>
      <c r="I40" s="75">
        <f t="shared" si="4"/>
        <v>473</v>
      </c>
      <c r="J40" s="87">
        <f t="shared" si="4"/>
        <v>402559.809999997</v>
      </c>
      <c r="K40" s="75">
        <f t="shared" si="4"/>
        <v>612</v>
      </c>
      <c r="L40" s="87">
        <f t="shared" si="4"/>
        <v>543149.3599999961</v>
      </c>
    </row>
    <row r="41" spans="1:12" ht="19.5" customHeight="1">
      <c r="A41" s="61">
        <v>36</v>
      </c>
      <c r="B41" s="64" t="s">
        <v>86</v>
      </c>
      <c r="C41" s="76">
        <v>792</v>
      </c>
      <c r="D41" s="88">
        <v>4026403.62999999</v>
      </c>
      <c r="E41" s="77">
        <v>638</v>
      </c>
      <c r="F41" s="89">
        <v>3950480.71</v>
      </c>
      <c r="G41" s="76">
        <v>63</v>
      </c>
      <c r="H41" s="88">
        <v>215403.68</v>
      </c>
      <c r="I41" s="78">
        <v>10</v>
      </c>
      <c r="J41" s="93">
        <v>16762.21</v>
      </c>
      <c r="K41" s="77">
        <v>80</v>
      </c>
      <c r="L41" s="89">
        <v>91856.9600000001</v>
      </c>
    </row>
    <row r="42" spans="1:12" ht="16.5" customHeight="1">
      <c r="A42" s="61">
        <v>37</v>
      </c>
      <c r="B42" s="65" t="s">
        <v>87</v>
      </c>
      <c r="C42" s="76">
        <v>529</v>
      </c>
      <c r="D42" s="88">
        <v>3694443.89</v>
      </c>
      <c r="E42" s="77">
        <v>479</v>
      </c>
      <c r="F42" s="89">
        <v>3716929.72</v>
      </c>
      <c r="G42" s="76">
        <v>47</v>
      </c>
      <c r="H42" s="88">
        <v>194334.19</v>
      </c>
      <c r="I42" s="78">
        <v>2</v>
      </c>
      <c r="J42" s="93">
        <v>7768.22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263</v>
      </c>
      <c r="D43" s="88">
        <v>331959.739999999</v>
      </c>
      <c r="E43" s="77">
        <v>159</v>
      </c>
      <c r="F43" s="89">
        <v>233550.99</v>
      </c>
      <c r="G43" s="76">
        <v>16</v>
      </c>
      <c r="H43" s="88">
        <v>21069.49</v>
      </c>
      <c r="I43" s="78">
        <v>8</v>
      </c>
      <c r="J43" s="93">
        <v>8993.99</v>
      </c>
      <c r="K43" s="77">
        <v>80</v>
      </c>
      <c r="L43" s="89">
        <v>91856.9600000001</v>
      </c>
    </row>
    <row r="44" spans="1:12" ht="21" customHeight="1">
      <c r="A44" s="61">
        <v>39</v>
      </c>
      <c r="B44" s="64" t="s">
        <v>88</v>
      </c>
      <c r="C44" s="76">
        <v>2526</v>
      </c>
      <c r="D44" s="88">
        <v>2831577.29999994</v>
      </c>
      <c r="E44" s="77">
        <v>1424</v>
      </c>
      <c r="F44" s="89">
        <v>1986671.74000002</v>
      </c>
      <c r="G44" s="76">
        <v>103</v>
      </c>
      <c r="H44" s="88">
        <v>157684.9</v>
      </c>
      <c r="I44" s="78">
        <v>463</v>
      </c>
      <c r="J44" s="93">
        <v>385797.599999997</v>
      </c>
      <c r="K44" s="77">
        <v>532</v>
      </c>
      <c r="L44" s="89">
        <v>451292.399999996</v>
      </c>
    </row>
    <row r="45" spans="1:12" ht="30" customHeight="1">
      <c r="A45" s="61">
        <v>40</v>
      </c>
      <c r="B45" s="65" t="s">
        <v>89</v>
      </c>
      <c r="C45" s="76">
        <v>605</v>
      </c>
      <c r="D45" s="88">
        <v>1182941.4</v>
      </c>
      <c r="E45" s="77">
        <v>520</v>
      </c>
      <c r="F45" s="89">
        <v>1161708.11</v>
      </c>
      <c r="G45" s="76">
        <v>75</v>
      </c>
      <c r="H45" s="88">
        <v>132090.5</v>
      </c>
      <c r="I45" s="78">
        <v>7</v>
      </c>
      <c r="J45" s="93">
        <v>12010.6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1921</v>
      </c>
      <c r="D46" s="88">
        <v>1648635.90000005</v>
      </c>
      <c r="E46" s="77">
        <v>904</v>
      </c>
      <c r="F46" s="89">
        <v>824963.63000001</v>
      </c>
      <c r="G46" s="76">
        <v>28</v>
      </c>
      <c r="H46" s="88">
        <v>25594.4</v>
      </c>
      <c r="I46" s="78">
        <v>456</v>
      </c>
      <c r="J46" s="93">
        <v>373786.999999997</v>
      </c>
      <c r="K46" s="77">
        <v>532</v>
      </c>
      <c r="L46" s="89">
        <v>451292.399999996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6828</v>
      </c>
      <c r="E47" s="77">
        <v>4</v>
      </c>
      <c r="F47" s="89">
        <v>4827.6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105</v>
      </c>
      <c r="D49" s="88">
        <v>63690.5999999999</v>
      </c>
      <c r="E49" s="77">
        <v>96</v>
      </c>
      <c r="F49" s="89">
        <v>62220.11</v>
      </c>
      <c r="G49" s="76">
        <v>6</v>
      </c>
      <c r="H49" s="88">
        <v>3525.41</v>
      </c>
      <c r="I49" s="78">
        <v>2</v>
      </c>
      <c r="J49" s="93">
        <v>1261.2</v>
      </c>
      <c r="K49" s="77">
        <v>1</v>
      </c>
      <c r="L49" s="89">
        <v>630.6</v>
      </c>
    </row>
    <row r="50" spans="1:12" ht="21.75" customHeight="1">
      <c r="A50" s="61">
        <v>45</v>
      </c>
      <c r="B50" s="63" t="s">
        <v>116</v>
      </c>
      <c r="C50" s="74">
        <f>SUM(C51:C54)</f>
        <v>32</v>
      </c>
      <c r="D50" s="86">
        <f aca="true" t="shared" si="5" ref="D50:L50">SUM(D51:D54)</f>
        <v>2074.71</v>
      </c>
      <c r="E50" s="74">
        <f t="shared" si="5"/>
        <v>32</v>
      </c>
      <c r="F50" s="86">
        <f t="shared" si="5"/>
        <v>2076.1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17</v>
      </c>
      <c r="D51" s="87">
        <v>1160.29</v>
      </c>
      <c r="E51" s="79">
        <v>17</v>
      </c>
      <c r="F51" s="90">
        <v>1160.86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567.54</v>
      </c>
      <c r="E52" s="79">
        <v>6</v>
      </c>
      <c r="F52" s="90">
        <v>567.69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9</v>
      </c>
      <c r="D54" s="87">
        <v>346.88</v>
      </c>
      <c r="E54" s="79">
        <v>9</v>
      </c>
      <c r="F54" s="90">
        <v>347.55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3459</v>
      </c>
      <c r="D56" s="86">
        <f aca="true" t="shared" si="6" ref="D56:L56">SUM(D6,D28,D39,D50,D55)</f>
        <v>6930574.23999993</v>
      </c>
      <c r="E56" s="74">
        <f t="shared" si="6"/>
        <v>2194</v>
      </c>
      <c r="F56" s="86">
        <f t="shared" si="6"/>
        <v>6006276.260000019</v>
      </c>
      <c r="G56" s="74">
        <f t="shared" si="6"/>
        <v>172</v>
      </c>
      <c r="H56" s="86">
        <f t="shared" si="6"/>
        <v>376613.98999999993</v>
      </c>
      <c r="I56" s="74">
        <f t="shared" si="6"/>
        <v>475</v>
      </c>
      <c r="J56" s="86">
        <f t="shared" si="6"/>
        <v>403821.00999999704</v>
      </c>
      <c r="K56" s="74">
        <f t="shared" si="6"/>
        <v>613</v>
      </c>
      <c r="L56" s="86">
        <f t="shared" si="6"/>
        <v>543779.9599999961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&amp;L993C8E07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589</v>
      </c>
      <c r="F4" s="84">
        <f>SUM(F5:F25)</f>
        <v>522274.15999999805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157</v>
      </c>
      <c r="F5" s="85">
        <v>138112.97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14</v>
      </c>
      <c r="F11" s="85">
        <v>11698.8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</v>
      </c>
      <c r="F12" s="85">
        <v>2522.4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58</v>
      </c>
      <c r="F13" s="85">
        <v>54814.8800000001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</v>
      </c>
      <c r="F14" s="85">
        <v>10930.4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343</v>
      </c>
      <c r="F17" s="85">
        <v>303353.909999998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840.8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&amp;L993C8E07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2020-11-02T09:56:58Z</dcterms:modified>
  <cp:category/>
  <cp:version/>
  <cp:contentType/>
  <cp:contentStatus/>
</cp:coreProperties>
</file>