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<sst xmlns="http://schemas.openxmlformats.org/spreadsheetml/2006/main" count="146" uniqueCount="124">
  <si>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</si>
  <si>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</si>
  <si>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</si>
  <si>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</si>
  <si>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</si>
  <si>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</si>
  <si>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</si>
  <si>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</si>
  <si>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</si>
  <si>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</si>
  <si>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</si>
  <si>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</si>
  <si>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</si>
  <si>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</si>
  <si>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</si>
  <si>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</si>
  <si>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</si>
  <si>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</si>
  <si>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</si>
  <si>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</si>
  <si>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</si>
  <si>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</si>
  <si>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</si>
  <si>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</si>
  <si>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</si>
  <si>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</si>
  <si>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</si>
  <si>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</si>
  <si>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</si>
  <si>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</si>
  <si>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</si>
  <si>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</si>
  <si>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</si>
  <si>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</si>
  <si>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</si>
  <si>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</si>
  <si>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</si>
  <si>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</si>
  <si>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</si>
  <si>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</si>
  <si>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</si>
  <si>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</si>
  <si>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</si>
  <si>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</si>
  <si>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</si>
  <si>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</si>
  <si>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</si>
  <si>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</si>
  <si>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</si>
  <si>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</si>
  <si>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</si>
  <si>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</si>
  <si>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</si>
  <si>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</si>
  <si>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</si>
  <si>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</si>
  <si>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</si>
  <si>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</si>
  <si>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</si>
  <si>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</si>
  <si>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</si>
  <si>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</si>
  <si>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</si>
  <si>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</si>
  <si>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</si>
  <si>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</si>
  <si>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</si>
  <si>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</si>
  <si>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</si>
  <si>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</si>
  <si>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</si>
  <si>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</si>
  <si>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</si>
  <si>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</si>
  <si>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</si>
  <si>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</si>
  <si>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</si>
  <si>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</si>
  <si>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</si>
  <si>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</si>
  <si>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</si>
  <si>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</si>
  <si>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</si>
  <si>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</si>
  <si>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</si>
  <si>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</si>
  <si>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</si>
  <si>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</si>
  <si>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</si>
  <si>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</si>
  <si>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</si>
  <si>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</si>
  <si>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</si>
  <si>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</si>
  <si>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</si>
  <si>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</si>
  <si>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</si>
  <si>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</si>
  <si>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</si>
  <si>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</si>
  <si>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</si>
  <si>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</si>
  <si>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</si>
  <si>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</si>
  <si>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</si>
  <si>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</si>
  <si>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</si>
  <si>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</si>
  <si>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</si>
  <si>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</si>
  <si>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</si>
  <si>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</si>
  <si>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</si>
  <si>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</si>
  <si>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</si>
  <si>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</si>
  <si>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Луганський окружний адміністративний суд</t>
  </si>
  <si>
    <t>проспект Космонавтів, 18, м. Сєвєродонецьк, Луганська область, 93411</t>
  </si>
  <si>
    <t>три квартали 2018 року</t>
  </si>
  <si>
    <t>С.М. Чиркін</t>
  </si>
  <si>
    <t>Ю.В. Кабацька</t>
  </si>
  <si>
    <t>(06452) 2-51-70</t>
  </si>
  <si>
    <t>inbox@adm.lg.court.gov.ua</t>
  </si>
  <si>
    <t>5 жовтня 2018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</si>
</sst>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&amp;L5E7158D1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2048</v>
      </c>
      <c r="E1" s="70">
        <v>2048</v>
      </c>
      <c r="F1" s="70">
        <v>2048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2008</v>
      </c>
      <c r="D38" s="86">
        <f aca="true" t="shared" si="3" ref="D38:K38">SUM(D39,D46,D47,D48)</f>
        <v>11791102.23000003</v>
      </c>
      <c r="E38" s="74">
        <f t="shared" si="3"/>
        <v>1305</v>
      </c>
      <c r="F38" s="86">
        <f t="shared" si="3"/>
        <v>10190181.410000011</v>
      </c>
      <c r="G38" s="74">
        <f t="shared" si="3"/>
        <v>103</v>
      </c>
      <c r="H38" s="86">
        <f t="shared" si="3"/>
        <v>211795.8</v>
      </c>
      <c r="I38" s="74">
        <f t="shared" si="3"/>
        <v>176</v>
      </c>
      <c r="J38" s="86">
        <f t="shared" si="3"/>
        <v>1310176.47</v>
      </c>
      <c r="K38" s="74">
        <f t="shared" si="3"/>
        <v>426</v>
      </c>
      <c r="L38" s="86">
        <f>SUM(L39,L46,L47,L48)</f>
        <v>339433.7599999981</v>
      </c>
    </row>
    <row r="39" spans="1:12" ht="21" customHeight="1">
      <c r="A39" s="61">
        <v>34</v>
      </c>
      <c r="B39" s="64" t="s">
        <v>86</v>
      </c>
      <c r="C39" s="75">
        <f>SUM(C40,C43)</f>
        <v>1959</v>
      </c>
      <c r="D39" s="87">
        <f>SUM(D40,D43)</f>
        <v>11766786.63000003</v>
      </c>
      <c r="E39" s="75">
        <f aca="true" t="shared" si="4" ref="E39:L39">SUM(E40,E43)</f>
        <v>1258</v>
      </c>
      <c r="F39" s="87">
        <f t="shared" si="4"/>
        <v>10164400.830000011</v>
      </c>
      <c r="G39" s="75">
        <f t="shared" si="4"/>
        <v>101</v>
      </c>
      <c r="H39" s="87">
        <f t="shared" si="4"/>
        <v>210033.8</v>
      </c>
      <c r="I39" s="75">
        <f t="shared" si="4"/>
        <v>176</v>
      </c>
      <c r="J39" s="87">
        <f t="shared" si="4"/>
        <v>1310176.47</v>
      </c>
      <c r="K39" s="75">
        <f t="shared" si="4"/>
        <v>426</v>
      </c>
      <c r="L39" s="87">
        <f t="shared" si="4"/>
        <v>339433.7599999981</v>
      </c>
    </row>
    <row r="40" spans="1:12" ht="19.5" customHeight="1">
      <c r="A40" s="61">
        <v>35</v>
      </c>
      <c r="B40" s="64" t="s">
        <v>87</v>
      </c>
      <c r="C40" s="76">
        <v>532</v>
      </c>
      <c r="D40" s="88">
        <v>10335552.32</v>
      </c>
      <c r="E40" s="77">
        <v>400</v>
      </c>
      <c r="F40" s="89">
        <v>9131991.55</v>
      </c>
      <c r="G40" s="76">
        <v>36</v>
      </c>
      <c r="H40" s="88">
        <v>92206.11</v>
      </c>
      <c r="I40" s="78">
        <v>6</v>
      </c>
      <c r="J40" s="93">
        <v>1188352.07</v>
      </c>
      <c r="K40" s="77">
        <v>90</v>
      </c>
      <c r="L40" s="89">
        <v>69495.3600000001</v>
      </c>
    </row>
    <row r="41" spans="1:12" ht="16.5" customHeight="1">
      <c r="A41" s="61">
        <v>36</v>
      </c>
      <c r="B41" s="65" t="s">
        <v>88</v>
      </c>
      <c r="C41" s="76">
        <v>377</v>
      </c>
      <c r="D41" s="88">
        <v>10196094.88</v>
      </c>
      <c r="E41" s="77">
        <v>344</v>
      </c>
      <c r="F41" s="89">
        <v>9060192.96</v>
      </c>
      <c r="G41" s="76">
        <v>29</v>
      </c>
      <c r="H41" s="88">
        <v>82038.11</v>
      </c>
      <c r="I41" s="78">
        <v>4</v>
      </c>
      <c r="J41" s="93">
        <v>1186956.57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155</v>
      </c>
      <c r="D42" s="88">
        <v>139457.44</v>
      </c>
      <c r="E42" s="77">
        <v>56</v>
      </c>
      <c r="F42" s="89">
        <v>71798.59</v>
      </c>
      <c r="G42" s="76">
        <v>7</v>
      </c>
      <c r="H42" s="88">
        <v>10168</v>
      </c>
      <c r="I42" s="78">
        <v>2</v>
      </c>
      <c r="J42" s="93">
        <v>1395.5</v>
      </c>
      <c r="K42" s="77">
        <v>90</v>
      </c>
      <c r="L42" s="89">
        <v>69495.3600000001</v>
      </c>
    </row>
    <row r="43" spans="1:12" ht="21" customHeight="1">
      <c r="A43" s="61">
        <v>38</v>
      </c>
      <c r="B43" s="64" t="s">
        <v>89</v>
      </c>
      <c r="C43" s="76">
        <v>1427</v>
      </c>
      <c r="D43" s="88">
        <v>1431234.31000003</v>
      </c>
      <c r="E43" s="77">
        <v>858</v>
      </c>
      <c r="F43" s="89">
        <v>1032409.28000001</v>
      </c>
      <c r="G43" s="76">
        <v>65</v>
      </c>
      <c r="H43" s="88">
        <v>117827.69</v>
      </c>
      <c r="I43" s="78">
        <v>170</v>
      </c>
      <c r="J43" s="93">
        <v>121824.4</v>
      </c>
      <c r="K43" s="77">
        <v>336</v>
      </c>
      <c r="L43" s="89">
        <v>269938.399999998</v>
      </c>
    </row>
    <row r="44" spans="1:12" ht="30" customHeight="1">
      <c r="A44" s="61">
        <v>39</v>
      </c>
      <c r="B44" s="65" t="s">
        <v>90</v>
      </c>
      <c r="C44" s="76">
        <v>325</v>
      </c>
      <c r="D44" s="88">
        <v>620908.71</v>
      </c>
      <c r="E44" s="77">
        <v>270</v>
      </c>
      <c r="F44" s="89">
        <v>604552.4</v>
      </c>
      <c r="G44" s="76">
        <v>48</v>
      </c>
      <c r="H44" s="88">
        <v>106040.49</v>
      </c>
      <c r="I44" s="78">
        <v>5</v>
      </c>
      <c r="J44" s="93">
        <v>5188.8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1102</v>
      </c>
      <c r="D45" s="88">
        <v>810325.60000001</v>
      </c>
      <c r="E45" s="77">
        <v>588</v>
      </c>
      <c r="F45" s="89">
        <v>427856.879999996</v>
      </c>
      <c r="G45" s="76">
        <v>17</v>
      </c>
      <c r="H45" s="88">
        <v>11787.2</v>
      </c>
      <c r="I45" s="78">
        <v>165</v>
      </c>
      <c r="J45" s="93">
        <v>116635.6</v>
      </c>
      <c r="K45" s="77">
        <v>336</v>
      </c>
      <c r="L45" s="89">
        <v>269938.399999998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49</v>
      </c>
      <c r="D48" s="88">
        <v>24315.6</v>
      </c>
      <c r="E48" s="77">
        <v>47</v>
      </c>
      <c r="F48" s="89">
        <v>25780.58</v>
      </c>
      <c r="G48" s="76">
        <v>2</v>
      </c>
      <c r="H48" s="88">
        <v>1762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28</v>
      </c>
      <c r="D49" s="86">
        <f aca="true" t="shared" si="5" ref="D49:L49">SUM(D50:D53)</f>
        <v>1438.49</v>
      </c>
      <c r="E49" s="74">
        <f t="shared" si="5"/>
        <v>28</v>
      </c>
      <c r="F49" s="86">
        <f t="shared" si="5"/>
        <v>1438.17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9</v>
      </c>
      <c r="D50" s="87">
        <v>417.58</v>
      </c>
      <c r="E50" s="79">
        <v>9</v>
      </c>
      <c r="F50" s="90">
        <v>416.98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16</v>
      </c>
      <c r="D51" s="87">
        <v>845.76</v>
      </c>
      <c r="E51" s="79">
        <v>16</v>
      </c>
      <c r="F51" s="90">
        <v>846.04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3</v>
      </c>
      <c r="D53" s="87">
        <v>175.15</v>
      </c>
      <c r="E53" s="79">
        <v>3</v>
      </c>
      <c r="F53" s="90">
        <v>175.15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2036</v>
      </c>
      <c r="D55" s="86">
        <f aca="true" t="shared" si="6" ref="D55:L55">SUM(D6,D27,D38,D49,D54)</f>
        <v>11792540.72000003</v>
      </c>
      <c r="E55" s="74">
        <f t="shared" si="6"/>
        <v>1333</v>
      </c>
      <c r="F55" s="86">
        <f t="shared" si="6"/>
        <v>10191619.580000011</v>
      </c>
      <c r="G55" s="74">
        <f t="shared" si="6"/>
        <v>103</v>
      </c>
      <c r="H55" s="86">
        <f t="shared" si="6"/>
        <v>211795.8</v>
      </c>
      <c r="I55" s="74">
        <f t="shared" si="6"/>
        <v>176</v>
      </c>
      <c r="J55" s="86">
        <f t="shared" si="6"/>
        <v>1310176.47</v>
      </c>
      <c r="K55" s="74">
        <f t="shared" si="6"/>
        <v>426</v>
      </c>
      <c r="L55" s="86">
        <f t="shared" si="6"/>
        <v>339433.7599999981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&amp;L5E7158D1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393</v>
      </c>
      <c r="F4" s="84">
        <f>SUM(F5:F24)</f>
        <v>316175.3600000005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71</v>
      </c>
      <c r="F5" s="85">
        <v>55719.5400000001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7</v>
      </c>
      <c r="F12" s="85">
        <v>6667.05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94</v>
      </c>
      <c r="F13" s="85">
        <v>70480.0000000001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122</v>
      </c>
      <c r="F14" s="85">
        <v>88100.0000000002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704.8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95</v>
      </c>
      <c r="F17" s="85">
        <v>92389.5700000001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3</v>
      </c>
      <c r="F21" s="85">
        <v>2114.4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121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122</v>
      </c>
      <c r="D33" s="178"/>
      <c r="F33" s="95" t="s">
        <v>123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&amp;L5E7158D1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2018-11-28T12:47:11Z</dcterms:modified>
  <cp:category/>
  <cp:version/>
  <cp:contentType/>
  <cp:contentStatus/>
</cp:coreProperties>
</file>