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<sst xmlns="http://schemas.openxmlformats.org/spreadsheetml/2006/main" count="127" uniqueCount="112">
  <si>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</si>
  <si>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</si>
  <si>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</si>
  <si>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</si>
  <si>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</si>
  <si>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</si>
  <si>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</si>
  <si>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</si>
  <si>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</si>
  <si>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</si>
  <si>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</si>
  <si>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</si>
  <si>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</si>
  <si>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</si>
  <si>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</si>
  <si>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</si>
  <si>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</si>
  <si>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</si>
  <si>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</si>
  <si>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</si>
  <si>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</si>
  <si>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</si>
  <si>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</si>
  <si>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</si>
  <si>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</si>
  <si>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</si>
  <si>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</si>
  <si>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</si>
  <si>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</si>
  <si>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</si>
  <si>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</si>
  <si>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</si>
  <si>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</si>
  <si>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</si>
  <si>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</si>
  <si>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</si>
  <si>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</si>
  <si>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</si>
  <si>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</si>
  <si>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</si>
  <si>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</si>
  <si>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</si>
  <si>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</si>
  <si>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</si>
  <si>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</si>
  <si>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</si>
  <si>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</si>
  <si>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</si>
  <si>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</si>
  <si>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</si>
  <si>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</si>
  <si>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</si>
  <si>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</si>
  <si>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</si>
  <si>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</si>
  <si>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</si>
  <si>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</si>
  <si>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</si>
  <si>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</si>
  <si>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</si>
  <si>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</si>
  <si>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</si>
  <si>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</si>
  <si>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</si>
  <si>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</si>
  <si>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</si>
  <si>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</si>
  <si>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</si>
  <si>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</si>
  <si>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</si>
  <si>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</si>
  <si>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</si>
  <si>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</si>
  <si>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</si>
  <si>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</si>
  <si>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</si>
  <si>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</si>
  <si>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</si>
  <si>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</si>
  <si>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</si>
  <si>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</si>
  <si>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</si>
  <si>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</si>
  <si>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</si>
  <si>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</si>
  <si>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</si>
  <si>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</si>
  <si>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</si>
  <si>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</si>
  <si>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</si>
  <si>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</si>
  <si>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</si>
  <si>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</si>
  <si>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</si>
  <si>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</si>
  <si>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</si>
  <si>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</si>
  <si>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</si>
  <si>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</si>
  <si>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</si>
  <si>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</si>
  <si>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</si>
  <si>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</si>
  <si>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</si>
  <si>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Луганський окружний адміністративний суд</t>
  </si>
  <si>
    <t>проспект Космонавтів, 18, м. Сєвєродонецьк, Луганська область, 93411</t>
  </si>
  <si>
    <t>три квартали 2017 року</t>
  </si>
  <si>
    <t>С.М. Чиркін</t>
  </si>
  <si>
    <t>Ю.В. Кабацька</t>
  </si>
  <si>
    <t>(06452) 2-51-70</t>
  </si>
  <si>
    <t>inbox@adm.lg.court.gov.ua</t>
  </si>
  <si>
    <t>10 жовтня 2017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</si>
</sst>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9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9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13" borderId="0" applyNumberFormat="0" applyBorder="0" applyAlignment="0" applyProtection="0"/>
    <xf numFmtId="0" fontId="20" fillId="14" borderId="0" applyNumberFormat="0" applyBorder="0" applyAlignment="0" applyProtection="0"/>
    <xf numFmtId="0" fontId="43" fillId="14" borderId="0" applyNumberFormat="0" applyBorder="0" applyAlignment="0" applyProtection="0"/>
    <xf numFmtId="0" fontId="20" fillId="12" borderId="0" applyNumberFormat="0" applyBorder="0" applyAlignment="0" applyProtection="0"/>
    <xf numFmtId="0" fontId="43" fillId="12" borderId="0" applyNumberFormat="0" applyBorder="0" applyAlignment="0" applyProtection="0"/>
    <xf numFmtId="0" fontId="20" fillId="15" borderId="0" applyNumberFormat="0" applyBorder="0" applyAlignment="0" applyProtection="0"/>
    <xf numFmtId="0" fontId="43" fillId="22" borderId="0" applyNumberFormat="0" applyBorder="0" applyAlignment="0" applyProtection="0"/>
    <xf numFmtId="0" fontId="20" fillId="3" borderId="0" applyNumberFormat="0" applyBorder="0" applyAlignment="0" applyProtection="0"/>
    <xf numFmtId="0" fontId="43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30" borderId="0" applyNumberFormat="0" applyBorder="0" applyAlignment="0" applyProtection="0"/>
    <xf numFmtId="0" fontId="43" fillId="31" borderId="0" applyNumberFormat="0" applyBorder="0" applyAlignment="0" applyProtection="0"/>
    <xf numFmtId="0" fontId="20" fillId="32" borderId="0" applyNumberFormat="0" applyBorder="0" applyAlignment="0" applyProtection="0"/>
    <xf numFmtId="0" fontId="43" fillId="32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33" borderId="0" applyNumberFormat="0" applyBorder="0" applyAlignment="0" applyProtection="0"/>
    <xf numFmtId="0" fontId="21" fillId="7" borderId="0" applyNumberFormat="0" applyBorder="0" applyAlignment="0" applyProtection="0"/>
    <xf numFmtId="0" fontId="44" fillId="7" borderId="0" applyNumberFormat="0" applyBorder="0" applyAlignment="0" applyProtection="0"/>
    <xf numFmtId="0" fontId="22" fillId="2" borderId="1" applyNumberFormat="0" applyAlignment="0" applyProtection="0"/>
    <xf numFmtId="0" fontId="45" fillId="2" borderId="1" applyNumberFormat="0" applyAlignment="0" applyProtection="0"/>
    <xf numFmtId="0" fontId="23" fillId="30" borderId="2" applyNumberFormat="0" applyAlignment="0" applyProtection="0"/>
    <xf numFmtId="0" fontId="46" fillId="30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7" fillId="0" borderId="7" applyNumberFormat="0" applyFill="0" applyAlignment="0" applyProtection="0"/>
    <xf numFmtId="0" fontId="31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/>
      <protection/>
    </xf>
    <xf numFmtId="0" fontId="16" fillId="0" borderId="0" xfId="146" applyNumberFormat="1" applyFont="1" applyFill="1" applyBorder="1" applyAlignment="1" applyProtection="1">
      <alignment horizontal="right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8" fillId="0" borderId="21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5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5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Border="1" applyAlignment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8" fillId="0" borderId="0" xfId="146" applyFont="1">
      <alignment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5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4" fillId="0" borderId="0" xfId="140" applyFont="1" applyAlignment="1">
      <alignment wrapText="1"/>
      <protection/>
    </xf>
    <xf numFmtId="0" fontId="84" fillId="0" borderId="0" xfId="140" applyFont="1" applyAlignment="1">
      <alignment horizontal="center" vertical="center" wrapText="1"/>
      <protection/>
    </xf>
    <xf numFmtId="0" fontId="84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10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7" fillId="0" borderId="21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7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>
      <alignment horizontal="left" vertical="center" wrapText="1"/>
    </xf>
    <xf numFmtId="0" fontId="14" fillId="0" borderId="26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40" fillId="0" borderId="34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vertical="center" wrapText="1"/>
      <protection/>
    </xf>
    <xf numFmtId="0" fontId="40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9" fillId="0" borderId="34" xfId="0" applyFont="1" applyFill="1" applyBorder="1" applyAlignment="1" applyProtection="1">
      <alignment horizontal="left" vertical="center" wrapText="1"/>
      <protection/>
    </xf>
    <xf numFmtId="0" fontId="39" fillId="0" borderId="33" xfId="0" applyFont="1" applyFill="1" applyBorder="1" applyAlignment="1" applyProtection="1">
      <alignment horizontal="left" vertical="center" wrapText="1"/>
      <protection/>
    </xf>
    <xf numFmtId="0" fontId="39" fillId="0" borderId="32" xfId="0" applyFont="1" applyFill="1" applyBorder="1" applyAlignment="1" applyProtection="1">
      <alignment horizontal="left" vertical="center" wrapText="1"/>
      <protection/>
    </xf>
    <xf numFmtId="0" fontId="37" fillId="0" borderId="34" xfId="0" applyFont="1" applyFill="1" applyBorder="1" applyAlignment="1" applyProtection="1">
      <alignment horizontal="left"/>
      <protection/>
    </xf>
    <xf numFmtId="0" fontId="37" fillId="0" borderId="33" xfId="0" applyFont="1" applyFill="1" applyBorder="1" applyAlignment="1" applyProtection="1">
      <alignment horizontal="left"/>
      <protection/>
    </xf>
    <xf numFmtId="0" fontId="37" fillId="0" borderId="32" xfId="0" applyFont="1" applyFill="1" applyBorder="1" applyAlignment="1" applyProtection="1">
      <alignment horizontal="left"/>
      <protection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8" fillId="0" borderId="34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41" fillId="0" borderId="34" xfId="157" applyNumberFormat="1" applyFont="1" applyFill="1" applyBorder="1" applyAlignment="1">
      <alignment horizontal="left" vertical="center" wrapText="1"/>
      <protection/>
    </xf>
    <xf numFmtId="49" fontId="41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8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41" fillId="0" borderId="34" xfId="157" applyFont="1" applyFill="1" applyBorder="1" applyAlignment="1">
      <alignment horizontal="left" vertical="center" wrapText="1"/>
      <protection/>
    </xf>
    <xf numFmtId="0" fontId="41" fillId="0" borderId="32" xfId="157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6" customWidth="1"/>
    <col min="2" max="2" width="15.375" style="26" customWidth="1"/>
    <col min="3" max="3" width="2.75390625" style="26" customWidth="1"/>
    <col min="4" max="4" width="18.875" style="26" customWidth="1"/>
    <col min="5" max="5" width="16.00390625" style="26" customWidth="1"/>
    <col min="6" max="6" width="14.875" style="26" customWidth="1"/>
    <col min="7" max="7" width="11.00390625" style="26" customWidth="1"/>
    <col min="8" max="8" width="15.625" style="26" customWidth="1"/>
    <col min="9" max="16384" width="9.125" style="26" customWidth="1"/>
  </cols>
  <sheetData>
    <row r="1" s="43" customFormat="1" ht="12.75" customHeight="1">
      <c r="E1" s="40" t="s">
        <v>6</v>
      </c>
    </row>
    <row r="2" s="43" customFormat="1" ht="15.75"/>
    <row r="3" spans="2:8" s="43" customFormat="1" ht="15.75" customHeight="1">
      <c r="B3" s="96" t="s">
        <v>71</v>
      </c>
      <c r="C3" s="96"/>
      <c r="D3" s="96"/>
      <c r="E3" s="96"/>
      <c r="F3" s="96"/>
      <c r="G3" s="96"/>
      <c r="H3" s="96"/>
    </row>
    <row r="4" spans="2:8" ht="14.25" customHeight="1">
      <c r="B4" s="97"/>
      <c r="C4" s="97"/>
      <c r="D4" s="97"/>
      <c r="E4" s="97"/>
      <c r="F4" s="97"/>
      <c r="G4" s="97"/>
      <c r="H4" s="97"/>
    </row>
    <row r="5" spans="2:8" ht="18.75" customHeight="1">
      <c r="B5" s="96"/>
      <c r="C5" s="96"/>
      <c r="D5" s="96"/>
      <c r="E5" s="96"/>
      <c r="F5" s="96"/>
      <c r="G5" s="96"/>
      <c r="H5" s="96"/>
    </row>
    <row r="6" spans="2:8" ht="18.75" customHeight="1">
      <c r="B6" s="7"/>
      <c r="C6" s="96" t="s">
        <v>106</v>
      </c>
      <c r="D6" s="96"/>
      <c r="E6" s="96"/>
      <c r="F6" s="96"/>
      <c r="G6" s="96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1"/>
      <c r="G9" s="21"/>
      <c r="H9" s="21"/>
    </row>
    <row r="10" spans="5:8" ht="12.75" customHeight="1">
      <c r="E10" s="9"/>
      <c r="F10" s="21"/>
      <c r="G10" s="21"/>
      <c r="H10" s="21"/>
    </row>
    <row r="11" spans="2:5" ht="12.75" customHeight="1">
      <c r="B11" s="24"/>
      <c r="C11" s="24"/>
      <c r="D11" s="24"/>
      <c r="E11" s="24"/>
    </row>
    <row r="12" spans="1:7" ht="12.75" customHeight="1">
      <c r="A12" s="27"/>
      <c r="B12" s="98" t="s">
        <v>8</v>
      </c>
      <c r="C12" s="99"/>
      <c r="D12" s="100"/>
      <c r="E12" s="10" t="s">
        <v>9</v>
      </c>
      <c r="F12" s="20"/>
      <c r="G12" s="6" t="s">
        <v>66</v>
      </c>
    </row>
    <row r="13" spans="1:7" ht="12.75" customHeight="1">
      <c r="A13" s="27"/>
      <c r="B13" s="11"/>
      <c r="C13" s="12"/>
      <c r="D13" s="27"/>
      <c r="E13" s="28"/>
      <c r="F13" s="20"/>
      <c r="G13" s="13" t="s">
        <v>73</v>
      </c>
    </row>
    <row r="14" spans="1:7" ht="63" customHeight="1">
      <c r="A14" s="27"/>
      <c r="B14" s="101" t="s">
        <v>91</v>
      </c>
      <c r="C14" s="102"/>
      <c r="D14" s="103"/>
      <c r="E14" s="46" t="s">
        <v>72</v>
      </c>
      <c r="G14" s="18" t="s">
        <v>10</v>
      </c>
    </row>
    <row r="15" spans="1:8" ht="12.75" customHeight="1">
      <c r="A15" s="27"/>
      <c r="B15" s="14"/>
      <c r="C15" s="15"/>
      <c r="D15" s="16"/>
      <c r="E15" s="17"/>
      <c r="F15" s="112" t="s">
        <v>11</v>
      </c>
      <c r="G15" s="113"/>
      <c r="H15" s="113"/>
    </row>
    <row r="16" spans="1:5" ht="12.75" customHeight="1">
      <c r="A16" s="27"/>
      <c r="B16" s="14"/>
      <c r="C16" s="15"/>
      <c r="D16" s="16"/>
      <c r="E16" s="17"/>
    </row>
    <row r="17" spans="1:8" ht="12.75" customHeight="1">
      <c r="A17" s="27"/>
      <c r="B17" s="101"/>
      <c r="C17" s="102"/>
      <c r="D17" s="103"/>
      <c r="E17" s="17"/>
      <c r="F17" s="110" t="s">
        <v>99</v>
      </c>
      <c r="G17" s="111"/>
      <c r="H17" s="111"/>
    </row>
    <row r="18" spans="1:5" ht="12.75" customHeight="1">
      <c r="A18" s="27"/>
      <c r="B18" s="101"/>
      <c r="C18" s="102"/>
      <c r="D18" s="103"/>
      <c r="E18" s="17"/>
    </row>
    <row r="19" spans="1:5" ht="12.75" customHeight="1">
      <c r="A19" s="27"/>
      <c r="B19" s="20"/>
      <c r="C19" s="21"/>
      <c r="D19" s="27"/>
      <c r="E19" s="19"/>
    </row>
    <row r="20" spans="1:7" ht="12.75" customHeight="1">
      <c r="A20" s="27"/>
      <c r="B20" s="20"/>
      <c r="C20" s="21"/>
      <c r="D20" s="27"/>
      <c r="E20" s="19"/>
      <c r="F20" s="20"/>
      <c r="G20" s="18"/>
    </row>
    <row r="21" spans="1:6" ht="12.75" customHeight="1">
      <c r="A21" s="27"/>
      <c r="B21" s="29"/>
      <c r="C21" s="24"/>
      <c r="D21" s="25"/>
      <c r="E21" s="30"/>
      <c r="F21" s="20"/>
    </row>
    <row r="22" spans="2:5" ht="12.75" customHeight="1">
      <c r="B22" s="31"/>
      <c r="C22" s="31"/>
      <c r="D22" s="31"/>
      <c r="E22" s="31"/>
    </row>
    <row r="23" spans="2:5" ht="12.75" customHeight="1">
      <c r="B23" s="21"/>
      <c r="C23" s="21"/>
      <c r="D23" s="21"/>
      <c r="E23" s="21"/>
    </row>
    <row r="24" spans="2:5" ht="12.75" customHeight="1">
      <c r="B24" s="21"/>
      <c r="C24" s="21"/>
      <c r="D24" s="21"/>
      <c r="E24" s="21"/>
    </row>
    <row r="25" spans="2:5" ht="12.75" customHeight="1">
      <c r="B25" s="21"/>
      <c r="C25" s="21"/>
      <c r="D25" s="21"/>
      <c r="E25" s="21"/>
    </row>
    <row r="26" spans="2:5" ht="12.75" customHeight="1">
      <c r="B26" s="21"/>
      <c r="C26" s="21"/>
      <c r="D26" s="21"/>
      <c r="E26" s="21"/>
    </row>
    <row r="27" spans="2:5" ht="12.75" customHeight="1">
      <c r="B27" s="21"/>
      <c r="C27" s="21"/>
      <c r="D27" s="21"/>
      <c r="E27" s="21"/>
    </row>
    <row r="29" spans="2:8" ht="12.75" customHeight="1">
      <c r="B29" s="24"/>
      <c r="C29" s="24"/>
      <c r="D29" s="24"/>
      <c r="E29" s="24"/>
      <c r="F29" s="24"/>
      <c r="G29" s="24"/>
      <c r="H29" s="24"/>
    </row>
    <row r="30" spans="1:9" ht="12.75" customHeight="1">
      <c r="A30" s="27"/>
      <c r="B30" s="22" t="s">
        <v>12</v>
      </c>
      <c r="C30" s="23"/>
      <c r="D30" s="31"/>
      <c r="E30" s="31"/>
      <c r="F30" s="31"/>
      <c r="G30" s="31"/>
      <c r="H30" s="32"/>
      <c r="I30" s="21"/>
    </row>
    <row r="31" spans="1:9" ht="12.75" customHeight="1">
      <c r="A31" s="27"/>
      <c r="B31" s="20"/>
      <c r="C31" s="21"/>
      <c r="D31" s="21"/>
      <c r="E31" s="21"/>
      <c r="F31" s="21"/>
      <c r="G31" s="21"/>
      <c r="H31" s="27"/>
      <c r="I31" s="21"/>
    </row>
    <row r="32" spans="1:9" ht="12.75" customHeight="1">
      <c r="A32" s="27"/>
      <c r="B32" s="91" t="s">
        <v>13</v>
      </c>
      <c r="C32" s="92"/>
      <c r="D32" s="104" t="s">
        <v>104</v>
      </c>
      <c r="E32" s="104"/>
      <c r="F32" s="104"/>
      <c r="G32" s="104"/>
      <c r="H32" s="105"/>
      <c r="I32" s="21"/>
    </row>
    <row r="33" spans="1:9" ht="12.75" customHeight="1">
      <c r="A33" s="27"/>
      <c r="B33" s="20"/>
      <c r="C33" s="21"/>
      <c r="D33" s="31"/>
      <c r="E33" s="31"/>
      <c r="F33" s="31"/>
      <c r="G33" s="31"/>
      <c r="H33" s="32"/>
      <c r="I33" s="21"/>
    </row>
    <row r="34" spans="1:9" ht="12.75" customHeight="1">
      <c r="A34" s="27"/>
      <c r="B34" s="20" t="s">
        <v>14</v>
      </c>
      <c r="C34" s="21"/>
      <c r="D34" s="106" t="s">
        <v>105</v>
      </c>
      <c r="E34" s="104"/>
      <c r="F34" s="104"/>
      <c r="G34" s="104"/>
      <c r="H34" s="105"/>
      <c r="I34" s="21"/>
    </row>
    <row r="35" spans="1:9" ht="12.75" customHeight="1">
      <c r="A35" s="27"/>
      <c r="B35" s="20"/>
      <c r="C35" s="21"/>
      <c r="D35" s="114"/>
      <c r="E35" s="114"/>
      <c r="F35" s="114"/>
      <c r="G35" s="114"/>
      <c r="H35" s="115"/>
      <c r="I35" s="21"/>
    </row>
    <row r="36" spans="1:8" ht="12.75" customHeight="1">
      <c r="A36" s="27"/>
      <c r="B36" s="93"/>
      <c r="C36" s="94"/>
      <c r="D36" s="94"/>
      <c r="E36" s="94"/>
      <c r="F36" s="94"/>
      <c r="G36" s="94"/>
      <c r="H36" s="95"/>
    </row>
    <row r="37" spans="1:8" ht="12.75" customHeight="1">
      <c r="A37" s="27"/>
      <c r="B37" s="88" t="s">
        <v>15</v>
      </c>
      <c r="C37" s="89"/>
      <c r="D37" s="89"/>
      <c r="E37" s="89"/>
      <c r="F37" s="89"/>
      <c r="G37" s="89"/>
      <c r="H37" s="90"/>
    </row>
    <row r="38" spans="1:9" ht="12.75" customHeight="1">
      <c r="A38" s="27"/>
      <c r="B38" s="20"/>
      <c r="C38" s="21"/>
      <c r="D38" s="21"/>
      <c r="E38" s="21"/>
      <c r="F38" s="21"/>
      <c r="G38" s="21"/>
      <c r="H38" s="27"/>
      <c r="I38" s="21"/>
    </row>
    <row r="39" spans="1:9" ht="12.75" customHeight="1">
      <c r="A39" s="27"/>
      <c r="B39" s="107"/>
      <c r="C39" s="108"/>
      <c r="D39" s="108"/>
      <c r="E39" s="108"/>
      <c r="F39" s="108"/>
      <c r="G39" s="108"/>
      <c r="H39" s="109"/>
      <c r="I39" s="21"/>
    </row>
    <row r="40" spans="1:9" ht="12.75" customHeight="1">
      <c r="A40" s="27"/>
      <c r="B40" s="88" t="s">
        <v>16</v>
      </c>
      <c r="C40" s="89"/>
      <c r="D40" s="89"/>
      <c r="E40" s="89"/>
      <c r="F40" s="89"/>
      <c r="G40" s="89"/>
      <c r="H40" s="90"/>
      <c r="I40" s="21"/>
    </row>
    <row r="41" spans="1:9" ht="12.75" customHeight="1">
      <c r="A41" s="27"/>
      <c r="B41" s="29"/>
      <c r="C41" s="24"/>
      <c r="D41" s="24"/>
      <c r="E41" s="24"/>
      <c r="F41" s="24"/>
      <c r="G41" s="24"/>
      <c r="H41" s="25"/>
      <c r="I41" s="21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&amp;L7294B272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7">
      <selection activeCell="H23" sqref="H23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9" s="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64">
        <v>2</v>
      </c>
      <c r="L1" s="63">
        <v>57</v>
      </c>
      <c r="M1" s="63">
        <v>23</v>
      </c>
      <c r="N1" s="64">
        <v>23</v>
      </c>
      <c r="O1" s="64">
        <v>2</v>
      </c>
      <c r="P1" s="64">
        <v>57</v>
      </c>
      <c r="Q1" s="65">
        <v>810</v>
      </c>
      <c r="R1" s="65">
        <v>810</v>
      </c>
      <c r="S1" s="65">
        <v>2</v>
      </c>
    </row>
    <row r="2" spans="1:10" s="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62</v>
      </c>
      <c r="H2" s="129"/>
      <c r="I2" s="121" t="s">
        <v>20</v>
      </c>
      <c r="J2" s="121"/>
    </row>
    <row r="3" spans="1:10" s="2" customFormat="1" ht="62.25" customHeight="1">
      <c r="A3" s="124"/>
      <c r="B3" s="124"/>
      <c r="C3" s="124"/>
      <c r="D3" s="123"/>
      <c r="E3" s="33" t="s">
        <v>0</v>
      </c>
      <c r="F3" s="41" t="s">
        <v>5</v>
      </c>
      <c r="G3" s="33" t="s">
        <v>0</v>
      </c>
      <c r="H3" s="36" t="s">
        <v>28</v>
      </c>
      <c r="I3" s="33" t="s">
        <v>0</v>
      </c>
      <c r="J3" s="35" t="s">
        <v>47</v>
      </c>
    </row>
    <row r="4" spans="1:10" s="4" customFormat="1" ht="12.75" customHeight="1">
      <c r="A4" s="130" t="s">
        <v>1</v>
      </c>
      <c r="B4" s="130"/>
      <c r="C4" s="130"/>
      <c r="D4" s="34" t="s">
        <v>2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</row>
    <row r="5" spans="1:10" ht="18.75" customHeight="1">
      <c r="A5" s="125" t="s">
        <v>24</v>
      </c>
      <c r="B5" s="116" t="s">
        <v>21</v>
      </c>
      <c r="C5" s="116"/>
      <c r="D5" s="71">
        <v>1</v>
      </c>
      <c r="E5" s="62">
        <v>1480</v>
      </c>
      <c r="F5" s="62">
        <v>1382</v>
      </c>
      <c r="G5" s="62">
        <v>1438</v>
      </c>
      <c r="H5" s="62">
        <v>0</v>
      </c>
      <c r="I5" s="62">
        <v>42</v>
      </c>
      <c r="J5" s="62">
        <v>0</v>
      </c>
    </row>
    <row r="6" spans="1:10" ht="16.5" customHeight="1">
      <c r="A6" s="126"/>
      <c r="B6" s="86"/>
      <c r="C6" s="87" t="s">
        <v>102</v>
      </c>
      <c r="D6" s="71">
        <v>2</v>
      </c>
      <c r="E6" s="62">
        <v>1632</v>
      </c>
      <c r="F6" s="62">
        <v>1306</v>
      </c>
      <c r="G6" s="62">
        <v>1304</v>
      </c>
      <c r="H6" s="62">
        <v>973</v>
      </c>
      <c r="I6" s="48">
        <v>328</v>
      </c>
      <c r="J6" s="48">
        <v>0</v>
      </c>
    </row>
    <row r="7" spans="1:12" ht="26.25" customHeight="1">
      <c r="A7" s="126"/>
      <c r="B7" s="116" t="s">
        <v>83</v>
      </c>
      <c r="C7" s="116"/>
      <c r="D7" s="71">
        <v>3</v>
      </c>
      <c r="E7" s="62">
        <v>0</v>
      </c>
      <c r="F7" s="62">
        <v>0</v>
      </c>
      <c r="G7" s="62">
        <v>0</v>
      </c>
      <c r="H7" s="48">
        <v>0</v>
      </c>
      <c r="I7" s="62">
        <v>0</v>
      </c>
      <c r="J7" s="62">
        <v>0</v>
      </c>
      <c r="L7" s="69"/>
    </row>
    <row r="8" spans="1:10" ht="15.75" customHeight="1">
      <c r="A8" s="126"/>
      <c r="B8" s="128" t="s">
        <v>84</v>
      </c>
      <c r="C8" s="128"/>
      <c r="D8" s="71">
        <v>4</v>
      </c>
      <c r="E8" s="62">
        <v>1</v>
      </c>
      <c r="F8" s="48">
        <v>1</v>
      </c>
      <c r="G8" s="48">
        <v>1</v>
      </c>
      <c r="H8" s="62">
        <v>0</v>
      </c>
      <c r="I8" s="48">
        <v>0</v>
      </c>
      <c r="J8" s="48">
        <v>0</v>
      </c>
    </row>
    <row r="9" spans="1:10" ht="18" customHeight="1">
      <c r="A9" s="126"/>
      <c r="B9" s="156" t="s">
        <v>22</v>
      </c>
      <c r="C9" s="156"/>
      <c r="D9" s="71">
        <v>5</v>
      </c>
      <c r="E9" s="48">
        <v>877</v>
      </c>
      <c r="F9" s="62">
        <v>841</v>
      </c>
      <c r="G9" s="48">
        <v>829</v>
      </c>
      <c r="H9" s="48">
        <v>575</v>
      </c>
      <c r="I9" s="48">
        <v>48</v>
      </c>
      <c r="J9" s="48">
        <v>0</v>
      </c>
    </row>
    <row r="10" spans="1:12" ht="17.25" customHeight="1">
      <c r="A10" s="126"/>
      <c r="B10" s="128" t="s">
        <v>25</v>
      </c>
      <c r="C10" s="128"/>
      <c r="D10" s="71">
        <v>6</v>
      </c>
      <c r="E10" s="48">
        <v>266</v>
      </c>
      <c r="F10" s="48">
        <v>236</v>
      </c>
      <c r="G10" s="48">
        <v>253</v>
      </c>
      <c r="H10" s="48">
        <v>144</v>
      </c>
      <c r="I10" s="48">
        <v>13</v>
      </c>
      <c r="J10" s="48">
        <v>0</v>
      </c>
      <c r="L10" s="2"/>
    </row>
    <row r="11" spans="1:12" ht="24" customHeight="1">
      <c r="A11" s="126"/>
      <c r="B11" s="116" t="s">
        <v>23</v>
      </c>
      <c r="C11" s="116"/>
      <c r="D11" s="71">
        <v>7</v>
      </c>
      <c r="E11" s="62">
        <v>20</v>
      </c>
      <c r="F11" s="48">
        <v>10</v>
      </c>
      <c r="G11" s="48">
        <v>17</v>
      </c>
      <c r="H11" s="62">
        <v>1</v>
      </c>
      <c r="I11" s="48">
        <v>3</v>
      </c>
      <c r="J11" s="48">
        <v>2</v>
      </c>
      <c r="L11" s="2"/>
    </row>
    <row r="12" spans="1:17" ht="19.5" customHeight="1">
      <c r="A12" s="127"/>
      <c r="B12" s="72" t="s">
        <v>26</v>
      </c>
      <c r="C12" s="47"/>
      <c r="D12" s="71">
        <v>8</v>
      </c>
      <c r="E12" s="48">
        <v>3010</v>
      </c>
      <c r="F12" s="48">
        <v>2579</v>
      </c>
      <c r="G12" s="48">
        <v>2576</v>
      </c>
      <c r="H12" s="48">
        <v>1693</v>
      </c>
      <c r="I12" s="48">
        <v>434</v>
      </c>
      <c r="J12" s="48">
        <f>SUM(J5:J11)</f>
        <v>2</v>
      </c>
      <c r="L12" s="2"/>
      <c r="M12" s="68"/>
      <c r="N12" s="68"/>
      <c r="O12" s="68"/>
      <c r="P12" s="68"/>
      <c r="Q12" s="68"/>
    </row>
    <row r="13" spans="1:12" ht="27.75" customHeight="1">
      <c r="A13" s="161" t="s">
        <v>74</v>
      </c>
      <c r="B13" s="161"/>
      <c r="C13" s="161"/>
      <c r="D13" s="71">
        <v>9</v>
      </c>
      <c r="E13" s="62">
        <v>0</v>
      </c>
      <c r="F13" s="48">
        <v>0</v>
      </c>
      <c r="G13" s="48">
        <v>0</v>
      </c>
      <c r="H13" s="62">
        <v>0</v>
      </c>
      <c r="I13" s="48">
        <v>0</v>
      </c>
      <c r="J13" s="48">
        <v>0</v>
      </c>
      <c r="L13" s="2"/>
    </row>
    <row r="14" spans="1:12" ht="16.5" customHeight="1">
      <c r="A14" s="162" t="s">
        <v>100</v>
      </c>
      <c r="B14" s="162"/>
      <c r="C14" s="162"/>
      <c r="D14" s="71">
        <v>10</v>
      </c>
      <c r="E14" s="62">
        <v>3010</v>
      </c>
      <c r="F14" s="48">
        <f>SUM(F12,F13)</f>
        <v>2579</v>
      </c>
      <c r="G14" s="48">
        <f>SUM(G12,G13)</f>
        <v>2576</v>
      </c>
      <c r="H14" s="48">
        <f>SUM(H12,H13)</f>
        <v>1693</v>
      </c>
      <c r="I14" s="48">
        <f>SUM(I12,I13)</f>
        <v>434</v>
      </c>
      <c r="J14" s="48">
        <f>SUM(J12,J13)</f>
        <v>2</v>
      </c>
      <c r="L14" s="2"/>
    </row>
    <row r="16" spans="1:5" ht="15.75">
      <c r="A16" s="73" t="s">
        <v>75</v>
      </c>
      <c r="B16" s="73"/>
      <c r="C16" s="73"/>
      <c r="D16" s="73"/>
      <c r="E16" s="74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75" t="s">
        <v>27</v>
      </c>
      <c r="H17" s="70" t="s">
        <v>4</v>
      </c>
    </row>
    <row r="18" spans="1:8" ht="15.75">
      <c r="A18" s="164" t="s">
        <v>90</v>
      </c>
      <c r="B18" s="164"/>
      <c r="C18" s="163" t="s">
        <v>49</v>
      </c>
      <c r="D18" s="163"/>
      <c r="E18" s="163"/>
      <c r="F18" s="163"/>
      <c r="G18" s="44">
        <v>1</v>
      </c>
      <c r="H18" s="48">
        <v>9</v>
      </c>
    </row>
    <row r="19" spans="1:8" ht="15.75">
      <c r="A19" s="164"/>
      <c r="B19" s="164"/>
      <c r="C19" s="157" t="s">
        <v>50</v>
      </c>
      <c r="D19" s="158"/>
      <c r="E19" s="158"/>
      <c r="F19" s="159"/>
      <c r="G19" s="45">
        <v>2</v>
      </c>
      <c r="H19" s="48">
        <v>642</v>
      </c>
    </row>
    <row r="20" spans="1:8" ht="15.75">
      <c r="A20" s="164"/>
      <c r="B20" s="164"/>
      <c r="C20" s="157" t="s">
        <v>51</v>
      </c>
      <c r="D20" s="158"/>
      <c r="E20" s="158"/>
      <c r="F20" s="159"/>
      <c r="G20" s="44">
        <v>3</v>
      </c>
      <c r="H20" s="48">
        <v>0</v>
      </c>
    </row>
    <row r="21" spans="1:8" ht="15.75" customHeight="1">
      <c r="A21" s="160" t="s">
        <v>48</v>
      </c>
      <c r="B21" s="160"/>
      <c r="C21" s="140" t="s">
        <v>42</v>
      </c>
      <c r="D21" s="141"/>
      <c r="E21" s="141"/>
      <c r="F21" s="142"/>
      <c r="G21" s="45">
        <v>4</v>
      </c>
      <c r="H21" s="62">
        <v>706</v>
      </c>
    </row>
    <row r="22" spans="1:8" ht="16.5" customHeight="1">
      <c r="A22" s="160"/>
      <c r="B22" s="160"/>
      <c r="C22" s="140" t="s">
        <v>43</v>
      </c>
      <c r="D22" s="141"/>
      <c r="E22" s="141"/>
      <c r="F22" s="142"/>
      <c r="G22" s="44">
        <v>5</v>
      </c>
      <c r="H22" s="62">
        <v>2304</v>
      </c>
    </row>
    <row r="23" spans="1:8" ht="15.75">
      <c r="A23" s="160"/>
      <c r="B23" s="160"/>
      <c r="C23" s="157" t="s">
        <v>70</v>
      </c>
      <c r="D23" s="158"/>
      <c r="E23" s="158"/>
      <c r="F23" s="159"/>
      <c r="G23" s="45">
        <v>6</v>
      </c>
      <c r="H23" s="48">
        <v>1834</v>
      </c>
    </row>
    <row r="24" spans="1:8" ht="19.5" customHeight="1">
      <c r="A24" s="160" t="s">
        <v>63</v>
      </c>
      <c r="B24" s="160"/>
      <c r="C24" s="165" t="s">
        <v>64</v>
      </c>
      <c r="D24" s="166"/>
      <c r="E24" s="166"/>
      <c r="F24" s="167"/>
      <c r="G24" s="44">
        <v>7</v>
      </c>
      <c r="H24" s="48">
        <v>658326573</v>
      </c>
    </row>
    <row r="25" spans="1:8" ht="18.75" customHeight="1">
      <c r="A25" s="160"/>
      <c r="B25" s="160"/>
      <c r="C25" s="165" t="s">
        <v>65</v>
      </c>
      <c r="D25" s="166"/>
      <c r="E25" s="166"/>
      <c r="F25" s="167"/>
      <c r="G25" s="45">
        <v>8</v>
      </c>
      <c r="H25" s="48">
        <v>455245911</v>
      </c>
    </row>
    <row r="26" spans="1:8" ht="18.75" customHeight="1">
      <c r="A26" s="146" t="s">
        <v>85</v>
      </c>
      <c r="B26" s="147"/>
      <c r="C26" s="147"/>
      <c r="D26" s="147"/>
      <c r="E26" s="147"/>
      <c r="F26" s="148"/>
      <c r="G26" s="44">
        <v>9</v>
      </c>
      <c r="H26" s="62">
        <v>1</v>
      </c>
    </row>
    <row r="27" spans="1:8" ht="19.5" customHeight="1">
      <c r="A27" s="146" t="s">
        <v>86</v>
      </c>
      <c r="B27" s="147"/>
      <c r="C27" s="147"/>
      <c r="D27" s="147"/>
      <c r="E27" s="147"/>
      <c r="F27" s="148"/>
      <c r="G27" s="45">
        <v>10</v>
      </c>
      <c r="H27" s="62">
        <v>18</v>
      </c>
    </row>
    <row r="28" spans="1:8" ht="18.75" customHeight="1">
      <c r="A28" s="134" t="s">
        <v>87</v>
      </c>
      <c r="B28" s="135"/>
      <c r="C28" s="135"/>
      <c r="D28" s="135"/>
      <c r="E28" s="135"/>
      <c r="F28" s="136"/>
      <c r="G28" s="44">
        <v>11</v>
      </c>
      <c r="H28" s="62">
        <v>374</v>
      </c>
    </row>
    <row r="29" spans="1:8" ht="30.75" customHeight="1">
      <c r="A29" s="134" t="s">
        <v>103</v>
      </c>
      <c r="B29" s="135"/>
      <c r="C29" s="135"/>
      <c r="D29" s="135"/>
      <c r="E29" s="135"/>
      <c r="F29" s="136"/>
      <c r="G29" s="45">
        <v>12</v>
      </c>
      <c r="H29" s="62">
        <v>79</v>
      </c>
    </row>
    <row r="30" spans="1:8" ht="18" customHeight="1">
      <c r="A30" s="137" t="s">
        <v>88</v>
      </c>
      <c r="B30" s="138"/>
      <c r="C30" s="138"/>
      <c r="D30" s="138"/>
      <c r="E30" s="138"/>
      <c r="F30" s="139"/>
      <c r="G30" s="44">
        <v>13</v>
      </c>
      <c r="H30" s="48">
        <v>683</v>
      </c>
    </row>
    <row r="31" spans="1:8" ht="15.75" customHeight="1">
      <c r="A31" s="155" t="s">
        <v>67</v>
      </c>
      <c r="B31" s="155"/>
      <c r="C31" s="152" t="s">
        <v>68</v>
      </c>
      <c r="D31" s="153"/>
      <c r="E31" s="153"/>
      <c r="F31" s="154"/>
      <c r="G31" s="45">
        <v>14</v>
      </c>
      <c r="H31" s="48">
        <v>232974290</v>
      </c>
    </row>
    <row r="32" spans="1:8" ht="15.75" customHeight="1">
      <c r="A32" s="155"/>
      <c r="B32" s="155"/>
      <c r="C32" s="149" t="s">
        <v>69</v>
      </c>
      <c r="D32" s="150"/>
      <c r="E32" s="150"/>
      <c r="F32" s="151"/>
      <c r="G32" s="44">
        <v>15</v>
      </c>
      <c r="H32" s="48">
        <v>10799</v>
      </c>
    </row>
    <row r="33" spans="1:8" ht="15.75" customHeight="1">
      <c r="A33" s="140" t="s">
        <v>29</v>
      </c>
      <c r="B33" s="141"/>
      <c r="C33" s="141"/>
      <c r="D33" s="141"/>
      <c r="E33" s="141"/>
      <c r="F33" s="142"/>
      <c r="G33" s="44"/>
      <c r="H33" s="48"/>
    </row>
    <row r="34" spans="1:8" ht="15.75">
      <c r="A34" s="143" t="s">
        <v>30</v>
      </c>
      <c r="B34" s="144"/>
      <c r="C34" s="144"/>
      <c r="D34" s="144"/>
      <c r="E34" s="144"/>
      <c r="F34" s="145"/>
      <c r="G34" s="45">
        <v>16</v>
      </c>
      <c r="H34" s="48">
        <v>37</v>
      </c>
    </row>
    <row r="35" spans="1:8" ht="15.75" customHeight="1">
      <c r="A35" s="131" t="s">
        <v>31</v>
      </c>
      <c r="B35" s="132"/>
      <c r="C35" s="132"/>
      <c r="D35" s="132"/>
      <c r="E35" s="132"/>
      <c r="F35" s="133"/>
      <c r="G35" s="44">
        <v>17</v>
      </c>
      <c r="H35" s="62">
        <v>13</v>
      </c>
    </row>
  </sheetData>
  <sheetProtection/>
  <mergeCells count="39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&amp;L7294B272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7">
      <selection activeCell="F20" sqref="F20"/>
    </sheetView>
  </sheetViews>
  <sheetFormatPr defaultColWidth="9.00390625" defaultRowHeight="12.75"/>
  <cols>
    <col min="1" max="1" width="8.875" style="77" customWidth="1"/>
    <col min="2" max="2" width="12.125" style="77" customWidth="1"/>
    <col min="3" max="3" width="42.125" style="77" customWidth="1"/>
    <col min="4" max="4" width="13.00390625" style="77" customWidth="1"/>
    <col min="5" max="5" width="8.125" style="77" customWidth="1"/>
    <col min="6" max="6" width="12.125" style="77" customWidth="1"/>
    <col min="7" max="16384" width="9.125" style="77" customWidth="1"/>
  </cols>
  <sheetData>
    <row r="1" spans="1:9" ht="16.5" customHeight="1">
      <c r="A1" s="194" t="s">
        <v>77</v>
      </c>
      <c r="B1" s="194"/>
      <c r="C1" s="194"/>
      <c r="D1" s="73"/>
      <c r="E1" s="76"/>
      <c r="G1" s="78">
        <v>73049</v>
      </c>
      <c r="H1" s="78">
        <v>73049</v>
      </c>
      <c r="I1" s="79">
        <v>1339</v>
      </c>
    </row>
    <row r="2" spans="1:6" ht="22.5" customHeight="1">
      <c r="A2" s="160" t="s">
        <v>3</v>
      </c>
      <c r="B2" s="160"/>
      <c r="C2" s="160"/>
      <c r="D2" s="160"/>
      <c r="E2" s="70" t="s">
        <v>27</v>
      </c>
      <c r="F2" s="70" t="s">
        <v>4</v>
      </c>
    </row>
    <row r="3" spans="1:6" ht="27" customHeight="1">
      <c r="A3" s="170" t="s">
        <v>32</v>
      </c>
      <c r="B3" s="170"/>
      <c r="C3" s="170"/>
      <c r="D3" s="170"/>
      <c r="E3" s="39">
        <v>1</v>
      </c>
      <c r="F3" s="62">
        <v>4</v>
      </c>
    </row>
    <row r="4" spans="1:6" ht="15.75" customHeight="1">
      <c r="A4" s="173" t="s">
        <v>45</v>
      </c>
      <c r="B4" s="175" t="s">
        <v>33</v>
      </c>
      <c r="C4" s="175"/>
      <c r="D4" s="175"/>
      <c r="E4" s="39">
        <v>2</v>
      </c>
      <c r="F4" s="62">
        <v>4</v>
      </c>
    </row>
    <row r="5" spans="1:6" ht="12.75" customHeight="1">
      <c r="A5" s="173"/>
      <c r="B5" s="174" t="s">
        <v>34</v>
      </c>
      <c r="C5" s="116" t="s">
        <v>35</v>
      </c>
      <c r="D5" s="116"/>
      <c r="E5" s="39">
        <v>3</v>
      </c>
      <c r="F5" s="62">
        <v>0</v>
      </c>
    </row>
    <row r="6" spans="1:6" ht="12.75" customHeight="1">
      <c r="A6" s="173"/>
      <c r="B6" s="174"/>
      <c r="C6" s="116" t="s">
        <v>36</v>
      </c>
      <c r="D6" s="116"/>
      <c r="E6" s="39">
        <v>4</v>
      </c>
      <c r="F6" s="62">
        <v>4</v>
      </c>
    </row>
    <row r="7" spans="1:6" ht="15" customHeight="1">
      <c r="A7" s="173"/>
      <c r="B7" s="116" t="s">
        <v>37</v>
      </c>
      <c r="C7" s="116"/>
      <c r="D7" s="116"/>
      <c r="E7" s="39">
        <v>5</v>
      </c>
      <c r="F7" s="62">
        <v>0</v>
      </c>
    </row>
    <row r="8" spans="1:6" ht="17.25" customHeight="1">
      <c r="A8" s="173"/>
      <c r="B8" s="116" t="s">
        <v>38</v>
      </c>
      <c r="C8" s="116"/>
      <c r="D8" s="116"/>
      <c r="E8" s="39">
        <v>6</v>
      </c>
      <c r="F8" s="62">
        <v>0</v>
      </c>
    </row>
    <row r="9" spans="1:6" ht="15.75" customHeight="1">
      <c r="A9" s="173" t="s">
        <v>46</v>
      </c>
      <c r="B9" s="116" t="s">
        <v>39</v>
      </c>
      <c r="C9" s="116"/>
      <c r="D9" s="116"/>
      <c r="E9" s="39">
        <v>7</v>
      </c>
      <c r="F9" s="62">
        <v>0</v>
      </c>
    </row>
    <row r="10" spans="1:6" ht="13.5" customHeight="1">
      <c r="A10" s="173"/>
      <c r="B10" s="116" t="s">
        <v>40</v>
      </c>
      <c r="C10" s="116"/>
      <c r="D10" s="116"/>
      <c r="E10" s="39">
        <v>8</v>
      </c>
      <c r="F10" s="62">
        <v>0</v>
      </c>
    </row>
    <row r="11" spans="1:6" ht="15.75" customHeight="1">
      <c r="A11" s="173"/>
      <c r="B11" s="116" t="s">
        <v>41</v>
      </c>
      <c r="C11" s="116"/>
      <c r="D11" s="116"/>
      <c r="E11" s="39">
        <v>9</v>
      </c>
      <c r="F11" s="62">
        <v>0</v>
      </c>
    </row>
    <row r="12" spans="1:8" ht="19.5" customHeight="1">
      <c r="A12" s="182" t="s">
        <v>89</v>
      </c>
      <c r="B12" s="182"/>
      <c r="C12" s="182"/>
      <c r="D12" s="182"/>
      <c r="E12" s="39">
        <v>10</v>
      </c>
      <c r="F12" s="62">
        <v>0</v>
      </c>
      <c r="G12" s="38"/>
      <c r="H12" s="38"/>
    </row>
    <row r="13" spans="1:8" ht="16.5" customHeight="1">
      <c r="A13" s="187" t="s">
        <v>78</v>
      </c>
      <c r="B13" s="171" t="s">
        <v>79</v>
      </c>
      <c r="C13" s="171"/>
      <c r="D13" s="171"/>
      <c r="E13" s="39">
        <v>11</v>
      </c>
      <c r="F13" s="48">
        <v>0</v>
      </c>
      <c r="G13" s="38"/>
      <c r="H13" s="38"/>
    </row>
    <row r="14" spans="1:8" ht="16.5" customHeight="1">
      <c r="A14" s="187"/>
      <c r="B14" s="171" t="s">
        <v>80</v>
      </c>
      <c r="C14" s="171"/>
      <c r="D14" s="171"/>
      <c r="E14" s="39">
        <v>12</v>
      </c>
      <c r="F14" s="48">
        <v>0</v>
      </c>
      <c r="G14" s="38"/>
      <c r="H14" s="38"/>
    </row>
    <row r="15" spans="1:8" ht="16.5" customHeight="1">
      <c r="A15" s="187"/>
      <c r="B15" s="171" t="s">
        <v>81</v>
      </c>
      <c r="C15" s="171"/>
      <c r="D15" s="171"/>
      <c r="E15" s="39">
        <v>13</v>
      </c>
      <c r="F15" s="48">
        <v>0</v>
      </c>
      <c r="G15" s="38"/>
      <c r="H15" s="38"/>
    </row>
    <row r="16" spans="1:8" ht="16.5" customHeight="1">
      <c r="A16" s="187"/>
      <c r="B16" s="171" t="s">
        <v>82</v>
      </c>
      <c r="C16" s="171"/>
      <c r="D16" s="171"/>
      <c r="E16" s="39">
        <v>14</v>
      </c>
      <c r="F16" s="48">
        <v>0</v>
      </c>
      <c r="G16" s="38"/>
      <c r="H16" s="38"/>
    </row>
    <row r="18" spans="1:6" ht="15.75">
      <c r="A18" s="186" t="s">
        <v>92</v>
      </c>
      <c r="B18" s="186"/>
      <c r="C18" s="186"/>
      <c r="D18" s="186"/>
      <c r="E18" s="186"/>
      <c r="F18" s="186"/>
    </row>
    <row r="19" spans="1:6" ht="12.75">
      <c r="A19" s="183" t="s">
        <v>3</v>
      </c>
      <c r="B19" s="184"/>
      <c r="C19" s="184"/>
      <c r="D19" s="185"/>
      <c r="E19" s="70" t="s">
        <v>27</v>
      </c>
      <c r="F19" s="70" t="s">
        <v>4</v>
      </c>
    </row>
    <row r="20" spans="1:6" ht="15" customHeight="1">
      <c r="A20" s="176" t="s">
        <v>93</v>
      </c>
      <c r="B20" s="177"/>
      <c r="C20" s="168" t="s">
        <v>94</v>
      </c>
      <c r="D20" s="169"/>
      <c r="E20" s="5">
        <v>1</v>
      </c>
      <c r="F20" s="67">
        <v>2174</v>
      </c>
    </row>
    <row r="21" spans="1:6" ht="15" customHeight="1">
      <c r="A21" s="178"/>
      <c r="B21" s="179"/>
      <c r="C21" s="168" t="s">
        <v>95</v>
      </c>
      <c r="D21" s="169"/>
      <c r="E21" s="5">
        <v>2</v>
      </c>
      <c r="F21" s="67">
        <v>376</v>
      </c>
    </row>
    <row r="22" spans="1:6" ht="15" customHeight="1">
      <c r="A22" s="178"/>
      <c r="B22" s="179"/>
      <c r="C22" s="168" t="s">
        <v>96</v>
      </c>
      <c r="D22" s="169"/>
      <c r="E22" s="5">
        <v>3</v>
      </c>
      <c r="F22" s="67">
        <v>22</v>
      </c>
    </row>
    <row r="23" spans="1:6" ht="15" customHeight="1">
      <c r="A23" s="178"/>
      <c r="B23" s="179"/>
      <c r="C23" s="168" t="s">
        <v>97</v>
      </c>
      <c r="D23" s="169"/>
      <c r="E23" s="5">
        <v>4</v>
      </c>
      <c r="F23" s="67">
        <v>4</v>
      </c>
    </row>
    <row r="24" spans="1:6" ht="15" customHeight="1">
      <c r="A24" s="180"/>
      <c r="B24" s="181"/>
      <c r="C24" s="192" t="s">
        <v>98</v>
      </c>
      <c r="D24" s="193"/>
      <c r="E24" s="5">
        <v>5</v>
      </c>
      <c r="F24" s="67">
        <v>0</v>
      </c>
    </row>
    <row r="26" spans="1:3" ht="15">
      <c r="A26" s="37" t="s">
        <v>76</v>
      </c>
      <c r="B26" s="80"/>
      <c r="C26" s="80"/>
    </row>
    <row r="27" spans="1:6" ht="25.5" customHeight="1">
      <c r="A27" s="183" t="s">
        <v>3</v>
      </c>
      <c r="B27" s="184"/>
      <c r="C27" s="184"/>
      <c r="D27" s="185"/>
      <c r="E27" s="70" t="s">
        <v>27</v>
      </c>
      <c r="F27" s="70" t="s">
        <v>4</v>
      </c>
    </row>
    <row r="28" spans="1:6" ht="20.25" customHeight="1">
      <c r="A28" s="165" t="s">
        <v>52</v>
      </c>
      <c r="B28" s="166"/>
      <c r="C28" s="166"/>
      <c r="D28" s="167"/>
      <c r="E28" s="5">
        <v>1</v>
      </c>
      <c r="F28" s="66">
        <f>IF('розділ 1, 2 '!I14&lt;&gt;0,('розділ 1, 2 '!J14/'розділ 1, 2 '!I14),0)</f>
        <v>0.004608294930875576</v>
      </c>
    </row>
    <row r="29" spans="1:6" ht="20.25" customHeight="1">
      <c r="A29" s="165" t="s">
        <v>53</v>
      </c>
      <c r="B29" s="166"/>
      <c r="C29" s="166"/>
      <c r="D29" s="167"/>
      <c r="E29" s="5">
        <v>2</v>
      </c>
      <c r="F29" s="66">
        <f>IF('розділ 1, 2 '!F14&lt;&gt;0,('розділ 1, 2 '!G14/'розділ 1, 2 '!F14),0)</f>
        <v>0.9988367584335014</v>
      </c>
    </row>
    <row r="30" spans="1:6" ht="20.25" customHeight="1">
      <c r="A30" s="165" t="s">
        <v>54</v>
      </c>
      <c r="B30" s="166"/>
      <c r="C30" s="166"/>
      <c r="D30" s="167"/>
      <c r="E30" s="5">
        <v>3</v>
      </c>
      <c r="F30" s="48">
        <f>IF('розділ 1, 2 '!H35&lt;&gt;0,'розділ 1, 2 '!G14/'розділ 1, 2 '!H35,0)</f>
        <v>198.15384615384616</v>
      </c>
    </row>
    <row r="31" spans="1:6" ht="24" customHeight="1">
      <c r="A31" s="165" t="s">
        <v>61</v>
      </c>
      <c r="B31" s="166"/>
      <c r="C31" s="166"/>
      <c r="D31" s="167"/>
      <c r="E31" s="5">
        <v>4</v>
      </c>
      <c r="F31" s="48">
        <f>IF('розділ 1, 2 '!H35&lt;&gt;0,'розділ 1, 2 '!E14/'розділ 1, 2 '!H35,0)</f>
        <v>231.53846153846155</v>
      </c>
    </row>
    <row r="32" spans="1:6" ht="20.25" customHeight="1">
      <c r="A32" s="165" t="s">
        <v>44</v>
      </c>
      <c r="B32" s="166"/>
      <c r="C32" s="166"/>
      <c r="D32" s="167"/>
      <c r="E32" s="5">
        <v>5</v>
      </c>
      <c r="F32" s="48">
        <f>IF(I1&lt;&gt;0,H1/I1,0)</f>
        <v>54.554891710231516</v>
      </c>
    </row>
    <row r="33" spans="1:3" ht="12.75">
      <c r="A33" s="42"/>
      <c r="B33" s="76"/>
      <c r="C33" s="76"/>
    </row>
    <row r="34" spans="1:3" ht="12.75">
      <c r="A34" s="42"/>
      <c r="B34" s="76"/>
      <c r="C34" s="76"/>
    </row>
    <row r="35" spans="1:7" ht="15" customHeight="1">
      <c r="A35" s="172" t="s">
        <v>101</v>
      </c>
      <c r="B35" s="172"/>
      <c r="C35" s="61"/>
      <c r="D35" s="188" t="s">
        <v>107</v>
      </c>
      <c r="E35" s="188"/>
      <c r="F35" s="188"/>
      <c r="G35" s="49"/>
    </row>
    <row r="36" spans="1:7" ht="12.75" customHeight="1">
      <c r="A36" s="50"/>
      <c r="B36" s="51" t="s">
        <v>55</v>
      </c>
      <c r="C36" s="59" t="s">
        <v>56</v>
      </c>
      <c r="D36" s="60"/>
      <c r="E36" s="49"/>
      <c r="F36" s="49"/>
      <c r="G36" s="49"/>
    </row>
    <row r="37" spans="1:7" ht="12.75">
      <c r="A37" s="50"/>
      <c r="B37" s="50"/>
      <c r="C37" s="50"/>
      <c r="D37" s="50"/>
      <c r="E37" s="49"/>
      <c r="F37" s="49"/>
      <c r="G37" s="49"/>
    </row>
    <row r="38" spans="1:7" ht="15" customHeight="1">
      <c r="A38" s="52" t="s">
        <v>60</v>
      </c>
      <c r="B38" s="53"/>
      <c r="C38" s="61"/>
      <c r="D38" s="189" t="s">
        <v>108</v>
      </c>
      <c r="E38" s="189"/>
      <c r="F38" s="189"/>
      <c r="G38" s="54"/>
    </row>
    <row r="39" spans="1:7" ht="12.75">
      <c r="A39" s="81"/>
      <c r="B39" s="51" t="s">
        <v>55</v>
      </c>
      <c r="C39" s="59" t="s">
        <v>56</v>
      </c>
      <c r="D39" s="60"/>
      <c r="E39" s="49"/>
      <c r="F39" s="49"/>
      <c r="G39" s="49"/>
    </row>
    <row r="40" spans="1:7" ht="12.75">
      <c r="A40" s="55" t="s">
        <v>57</v>
      </c>
      <c r="B40" s="49"/>
      <c r="C40" s="190" t="s">
        <v>109</v>
      </c>
      <c r="D40" s="190"/>
      <c r="E40" s="50"/>
      <c r="F40" s="50"/>
      <c r="G40" s="49"/>
    </row>
    <row r="41" spans="1:7" ht="12.75">
      <c r="A41" s="56" t="s">
        <v>58</v>
      </c>
      <c r="B41" s="49"/>
      <c r="C41" s="82" t="s">
        <v>109</v>
      </c>
      <c r="D41" s="57"/>
      <c r="E41" s="50"/>
      <c r="F41" s="50"/>
      <c r="G41" s="49"/>
    </row>
    <row r="42" spans="1:7" ht="12.75">
      <c r="A42" s="55" t="s">
        <v>59</v>
      </c>
      <c r="B42" s="83"/>
      <c r="C42" s="84" t="s">
        <v>110</v>
      </c>
      <c r="D42" s="58"/>
      <c r="E42" s="191" t="s">
        <v>111</v>
      </c>
      <c r="F42" s="191"/>
      <c r="G42" s="191"/>
    </row>
    <row r="43" spans="3:4" ht="12.75">
      <c r="C43" s="85"/>
      <c r="D43" s="85"/>
    </row>
  </sheetData>
  <sheetProtection/>
  <mergeCells count="39"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&amp;L7294B272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2017-10-24T06:30:00Z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